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l mio Drive\01_OSSERVATORIO_scuola\Osserv2024_as2022_23\3_Appendice\"/>
    </mc:Choice>
  </mc:AlternateContent>
  <bookViews>
    <workbookView xWindow="0" yWindow="0" windowWidth="19200" windowHeight="6870" tabRatio="727"/>
  </bookViews>
  <sheets>
    <sheet name="INDICE" sheetId="1" r:id="rId1"/>
    <sheet name="tabC1" sheetId="2" r:id="rId2"/>
    <sheet name="tabC2" sheetId="3" r:id="rId3"/>
    <sheet name="tabC3" sheetId="4" r:id="rId4"/>
    <sheet name="figC1" sheetId="12" r:id="rId5"/>
    <sheet name="figC2" sheetId="13" r:id="rId6"/>
    <sheet name="figC3" sheetId="5" r:id="rId7"/>
    <sheet name="figC4" sheetId="6" r:id="rId8"/>
    <sheet name="figC5" sheetId="7" r:id="rId9"/>
    <sheet name="figC6" sheetId="8" r:id="rId10"/>
    <sheet name="figC7" sheetId="11" r:id="rId11"/>
    <sheet name="tabC4" sheetId="9" r:id="rId12"/>
    <sheet name="figC8" sheetId="10" r:id="rId1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l="1"/>
  <c r="C48" i="6" l="1"/>
  <c r="C49" i="6"/>
  <c r="D51" i="6"/>
  <c r="C11" i="2" l="1"/>
  <c r="D11" i="2"/>
  <c r="E11" i="2"/>
  <c r="F11" i="2"/>
  <c r="B11" i="2"/>
  <c r="B15" i="1" l="1"/>
  <c r="B8" i="1" l="1"/>
  <c r="B18" i="1"/>
  <c r="B17" i="1"/>
  <c r="B14" i="1"/>
  <c r="B13" i="1"/>
  <c r="B12" i="1"/>
  <c r="B11" i="1"/>
  <c r="B7" i="1"/>
  <c r="B6" i="1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C23" i="2"/>
  <c r="D23" i="2"/>
  <c r="E23" i="2"/>
  <c r="F23" i="2"/>
  <c r="B23" i="2"/>
</calcChain>
</file>

<file path=xl/sharedStrings.xml><?xml version="1.0" encoding="utf-8"?>
<sst xmlns="http://schemas.openxmlformats.org/spreadsheetml/2006/main" count="292" uniqueCount="151">
  <si>
    <r>
      <rPr>
        <sz val="14"/>
        <rFont val="Century Gothic"/>
        <family val="2"/>
      </rPr>
      <t>Sezione statistica C:</t>
    </r>
    <r>
      <rPr>
        <sz val="16"/>
        <rFont val="Century Gothic"/>
        <family val="2"/>
      </rPr>
      <t xml:space="preserve"> Scuola primaria</t>
    </r>
  </si>
  <si>
    <t>Iscritti e sedi</t>
  </si>
  <si>
    <t>→</t>
  </si>
  <si>
    <t>Pluriclassi</t>
  </si>
  <si>
    <t>FEMMINE</t>
  </si>
  <si>
    <t>I</t>
  </si>
  <si>
    <t>II</t>
  </si>
  <si>
    <t>III</t>
  </si>
  <si>
    <t>IV</t>
  </si>
  <si>
    <t>V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</si>
  <si>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</si>
  <si>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</si>
  <si>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</si>
  <si>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</si>
  <si>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</si>
  <si>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</si>
  <si>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</si>
  <si>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</si>
  <si>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</si>
  <si>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MASCHI</t>
  </si>
  <si>
    <t>TOTALE</t>
  </si>
  <si>
    <t>Iscritti</t>
  </si>
  <si>
    <t>Sedi</t>
  </si>
  <si>
    <t>Classi</t>
  </si>
  <si>
    <t>Statale</t>
  </si>
  <si>
    <t>Non Statale</t>
  </si>
  <si>
    <t>totale</t>
  </si>
  <si>
    <t>Provincia</t>
  </si>
  <si>
    <t>Capoluogo</t>
  </si>
  <si>
    <t>Resto provincia</t>
  </si>
  <si>
    <t>Al/classe</t>
  </si>
  <si>
    <t>Dati del grafico</t>
  </si>
  <si>
    <t>AL</t>
  </si>
  <si>
    <t>AT</t>
  </si>
  <si>
    <t>BI</t>
  </si>
  <si>
    <t>CN</t>
  </si>
  <si>
    <t>NO</t>
  </si>
  <si>
    <t>TO</t>
  </si>
  <si>
    <t>VCO</t>
  </si>
  <si>
    <t>VC</t>
  </si>
  <si>
    <t>PIEM</t>
  </si>
  <si>
    <t>Fonte: Rilevazione Scolastica della Regione Piemonte. Elaborazioni Ires</t>
  </si>
  <si>
    <t>dati per grafico</t>
  </si>
  <si>
    <t>iscritti totali (cittadinanza italiana e cittadinanza straniera)</t>
  </si>
  <si>
    <t>iscritti con cittadinanza italiana</t>
  </si>
  <si>
    <t>Iscritti con cittadinanza straniera</t>
  </si>
  <si>
    <t>99/20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</si>
  <si>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</si>
  <si>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</si>
  <si>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</si>
  <si>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</si>
  <si>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</si>
  <si>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</si>
  <si>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</si>
  <si>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</si>
  <si>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</si>
  <si>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</si>
  <si>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</si>
  <si>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</si>
  <si>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</si>
  <si>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</si>
  <si>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</si>
  <si>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</si>
  <si>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</si>
  <si>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</si>
  <si>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</si>
  <si>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Nota: La media italiana è calcolata su 18 regioni, non sono disponibili i dati della Valle d'Aosta e del Trentino Alto Adige</t>
  </si>
  <si>
    <t>Lazio</t>
  </si>
  <si>
    <t>Lombardia</t>
  </si>
  <si>
    <t>Toscana</t>
  </si>
  <si>
    <t>Emilia R.</t>
  </si>
  <si>
    <t>Liguria</t>
  </si>
  <si>
    <t>Basilicata</t>
  </si>
  <si>
    <t>Italia</t>
  </si>
  <si>
    <t>Sardegna</t>
  </si>
  <si>
    <t>Veneto</t>
  </si>
  <si>
    <t>Marche</t>
  </si>
  <si>
    <t>Umbria</t>
  </si>
  <si>
    <t>Calabria</t>
  </si>
  <si>
    <t>Abruzzo</t>
  </si>
  <si>
    <t>Campania</t>
  </si>
  <si>
    <t>Puglia</t>
  </si>
  <si>
    <t>Sicilia</t>
  </si>
  <si>
    <t>Molise</t>
  </si>
  <si>
    <t>Province</t>
  </si>
  <si>
    <t>sedi</t>
  </si>
  <si>
    <t>classi</t>
  </si>
  <si>
    <t xml:space="preserve">allievi   </t>
  </si>
  <si>
    <t>con classi singole e pluriclasse</t>
  </si>
  <si>
    <t>solo con pluriclassi</t>
  </si>
  <si>
    <t xml:space="preserve">%  sedi con pluriclasse sul totale sedi </t>
  </si>
  <si>
    <t>numero pluriclassi</t>
  </si>
  <si>
    <t>% sul totale classi</t>
  </si>
  <si>
    <t>allievi in pluriclasse</t>
  </si>
  <si>
    <t>% sul totale allievi</t>
  </si>
  <si>
    <t>Rapporto allievi/pluriclasse</t>
  </si>
  <si>
    <t>% sedi con classi omogenee e pluriclassi</t>
  </si>
  <si>
    <t>% sedi con solo pluriclassi</t>
  </si>
  <si>
    <t>Totale sedi con pluriclassi</t>
  </si>
  <si>
    <t>Fonte: Rilevazione Scolastica della Regione Piemonte, elaborazioni IRES</t>
  </si>
  <si>
    <t>19/20</t>
  </si>
  <si>
    <t>Dati grafico</t>
  </si>
  <si>
    <t>2019/20</t>
  </si>
  <si>
    <t>2015/16</t>
  </si>
  <si>
    <t>20/21</t>
  </si>
  <si>
    <t>val. ass.</t>
  </si>
  <si>
    <t>Inc. %</t>
  </si>
  <si>
    <t>2013/14</t>
  </si>
  <si>
    <t>2014/15</t>
  </si>
  <si>
    <t>2016/17</t>
  </si>
  <si>
    <t>2017/18</t>
  </si>
  <si>
    <t>2018/19</t>
  </si>
  <si>
    <t>2020/21</t>
  </si>
  <si>
    <t>(*) si intendono le classi omogenee, sono escluse dal conteggio le pluriclassi</t>
  </si>
  <si>
    <t>Dati per grafico</t>
  </si>
  <si>
    <t xml:space="preserve">Fonte: Rilevazione scolastica della Regione Piemonte, elaborazioni IRES </t>
  </si>
  <si>
    <t>Fonte: Rilevazione Scolastica della Regione Piemonte, elaborazioni Ires</t>
  </si>
  <si>
    <t>Fonte: Ministero dell'Istruzione, Open Data [https://dati.istruzione.it/opendata/], elaborazioni IRES</t>
  </si>
  <si>
    <t>regione</t>
  </si>
  <si>
    <t>Friuli VG</t>
  </si>
  <si>
    <t>21/22</t>
  </si>
  <si>
    <t>2021/22</t>
  </si>
  <si>
    <t>Tab. C.1 Scuola primaria: iscritti per sesso, anno di corso e provincia, a.s. 2022/23</t>
  </si>
  <si>
    <t>Tab. C.2 Scuola primaria: iscritti, sedi e classi per tipo di gestione e provincia, a.s. 2022/23</t>
  </si>
  <si>
    <t>Tab. C.3 Scuola primaria: classi standard (*) e rapporto alunni/ classe nelle province piemontesi, capoluoghi e resto delle provincia, a.s. 2022/23</t>
  </si>
  <si>
    <t>22/23</t>
  </si>
  <si>
    <t>%</t>
  </si>
  <si>
    <t>Fonte: Ministero dell'Istruzione e del merito, Open Data [https://dati.istruzione.it/opendata/], elaborazioni IRES</t>
  </si>
  <si>
    <t>2022/23</t>
  </si>
  <si>
    <t>Tab. C.4  I numeri delle pluriclassi in Piemonte, per provincia, a.s. 2022/23</t>
  </si>
  <si>
    <t>Anticipo</t>
  </si>
  <si>
    <t>per sesso</t>
  </si>
  <si>
    <t>maschi</t>
  </si>
  <si>
    <t>femmine</t>
  </si>
  <si>
    <t>per anno di corso</t>
  </si>
  <si>
    <t>Ritardo</t>
  </si>
  <si>
    <t>Fig. C.1 Scuola primaria: anticipi e ritardi per sesso e anno di corso, a.s. 2022/23</t>
  </si>
  <si>
    <t>Osservatorio Istruzione e formazione professionale. Piemonte 2024</t>
  </si>
  <si>
    <t>Emilia Romagna</t>
  </si>
  <si>
    <t>Friuli V.G.</t>
  </si>
  <si>
    <t>Trentino A.A.</t>
  </si>
  <si>
    <t>Valle d'Aosta</t>
  </si>
  <si>
    <t>Fonte: Ministero dell'Istruzione e del Merito, DGSIS - Ufficio di Statistica - Rilevazioni sulle scuole dati generali</t>
  </si>
  <si>
    <t>Fig. C.7  Scuola primaria: andamento del numero di allievi disabili  nell'ultimo decennio(valori assoluti e %)</t>
  </si>
  <si>
    <t>Fig. C.8 Scuola primaria: incidenza percentuale delle sedi con pluriclassi, per provincia, a.s. 2022/23</t>
  </si>
  <si>
    <t>Fig. C.6  Scuola primaria: quota allievi che frequentano il tempo pieno nelle regioni italiane, a.s. 2021/22</t>
  </si>
  <si>
    <t>Fig. C.5  Scuola primaria: quota allievi che frequentano il tempo pieno nelle province piemontesi, a.s. 2021/22</t>
  </si>
  <si>
    <t>Fig. C.4  Contributo degli studenti stranieri all'andamento degli iscritti nella scuola primaria</t>
  </si>
  <si>
    <t>Fig. C.3 Scuola primaria: variazioni percentuali del numero di sedi e iscritti tra gli aa.ss. 2018/19 e 2022/23, per provincia</t>
  </si>
  <si>
    <t>Fig. C.2  Allievi in anticipo nella prima classe della scuola primaria, nelle regioni italiane, a.s. 2022/23</t>
  </si>
  <si>
    <t>Ultimo aggiornamento 20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</si>
</sst>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0.0"/>
    <numFmt numFmtId="166" formatCode="_(&quot;$&quot;* #,##0_);_(&quot;$&quot;* \(#,##0\);_(&quot;$&quot;* &quot;-&quot;_);_(@_)"/>
    <numFmt numFmtId="167" formatCode="#,##0.0"/>
  </numFmts>
  <fonts count="23" x14ac:knownFonts="1">
    <font>
      <sz val="8"/>
      <color theme="1"/>
      <name val="Century Gothic"/>
      <family val="2"/>
    </font>
    <font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8"/>
      <color indexed="12"/>
      <name val="Arial"/>
      <family val="2"/>
    </font>
    <font>
      <sz val="12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Arial"/>
      <family val="2"/>
    </font>
    <font>
      <sz val="14"/>
      <name val="Century Gothic"/>
      <family val="2"/>
    </font>
    <font>
      <i/>
      <sz val="14"/>
      <name val="Century Gothic"/>
      <family val="2"/>
    </font>
    <font>
      <sz val="8"/>
      <color theme="2" tint="-0.749992370372631"/>
      <name val="Century Gothic"/>
      <family val="2"/>
    </font>
    <font>
      <sz val="11"/>
      <color theme="2" tint="-0.749992370372631"/>
      <name val="Century Gothic"/>
      <family val="2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Century Gothic"/>
      <family val="2"/>
    </font>
    <font>
      <b/>
      <sz val="8"/>
      <color theme="2" tint="-0.749992370372631"/>
      <name val="Century Gothic"/>
      <family val="2"/>
    </font>
    <font>
      <i/>
      <sz val="9"/>
      <color theme="2" tint="-0.749992370372631"/>
      <name val="Century Gothic"/>
      <family val="2"/>
    </font>
    <font>
      <sz val="10"/>
      <color theme="2" tint="-0.749992370372631"/>
      <name val="Century Gothic"/>
      <family val="2"/>
    </font>
    <font>
      <b/>
      <sz val="24"/>
      <color rgb="FF00B050"/>
      <name val="Arial"/>
      <family val="2"/>
    </font>
    <font>
      <sz val="8"/>
      <color theme="1" tint="0.34998626667073579"/>
      <name val="Century Gothic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166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/>
    <xf numFmtId="0" fontId="5" fillId="0" borderId="0" xfId="1" applyFont="1"/>
    <xf numFmtId="0" fontId="7" fillId="0" borderId="0" xfId="1" applyFont="1"/>
    <xf numFmtId="0" fontId="8" fillId="0" borderId="0" xfId="1" applyFont="1"/>
    <xf numFmtId="3" fontId="8" fillId="0" borderId="0" xfId="1" applyNumberFormat="1" applyFont="1"/>
    <xf numFmtId="0" fontId="8" fillId="0" borderId="0" xfId="1" applyFont="1" applyAlignment="1">
      <alignment wrapText="1"/>
    </xf>
    <xf numFmtId="0" fontId="18" fillId="0" borderId="0" xfId="1" applyFont="1"/>
    <xf numFmtId="0" fontId="7" fillId="3" borderId="0" xfId="1" applyFont="1" applyFill="1"/>
    <xf numFmtId="0" fontId="12" fillId="3" borderId="0" xfId="1" applyFont="1" applyFill="1"/>
    <xf numFmtId="0" fontId="7" fillId="4" borderId="0" xfId="1" applyFont="1" applyFill="1"/>
    <xf numFmtId="0" fontId="12" fillId="4" borderId="0" xfId="1" applyFont="1" applyFill="1"/>
    <xf numFmtId="0" fontId="11" fillId="0" borderId="0" xfId="1" applyFont="1" applyAlignment="1">
      <alignment horizontal="left"/>
    </xf>
    <xf numFmtId="0" fontId="1" fillId="0" borderId="0" xfId="1"/>
    <xf numFmtId="0" fontId="12" fillId="0" borderId="0" xfId="1" applyFont="1" applyFill="1"/>
    <xf numFmtId="0" fontId="12" fillId="0" borderId="0" xfId="1" applyFont="1"/>
    <xf numFmtId="3" fontId="12" fillId="0" borderId="1" xfId="4" applyNumberFormat="1" applyFont="1" applyFill="1" applyBorder="1"/>
    <xf numFmtId="3" fontId="12" fillId="0" borderId="1" xfId="4" applyNumberFormat="1" applyFont="1" applyFill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0" fontId="12" fillId="0" borderId="0" xfId="1" applyFont="1" applyBorder="1"/>
    <xf numFmtId="0" fontId="1" fillId="0" borderId="0" xfId="1"/>
    <xf numFmtId="0" fontId="12" fillId="0" borderId="0" xfId="1" applyFont="1"/>
    <xf numFmtId="165" fontId="12" fillId="0" borderId="0" xfId="1" applyNumberFormat="1" applyFont="1"/>
    <xf numFmtId="0" fontId="6" fillId="0" borderId="0" xfId="1" applyFont="1" applyAlignment="1"/>
    <xf numFmtId="0" fontId="1" fillId="0" borderId="0" xfId="1"/>
    <xf numFmtId="0" fontId="12" fillId="0" borderId="1" xfId="1" applyFont="1" applyFill="1" applyBorder="1"/>
    <xf numFmtId="2" fontId="12" fillId="0" borderId="0" xfId="1" applyNumberFormat="1" applyFont="1" applyFill="1"/>
    <xf numFmtId="0" fontId="12" fillId="0" borderId="0" xfId="1" applyFont="1" applyFill="1" applyBorder="1"/>
    <xf numFmtId="0" fontId="12" fillId="0" borderId="1" xfId="1" applyFont="1" applyFill="1" applyBorder="1" applyAlignment="1">
      <alignment horizontal="right"/>
    </xf>
    <xf numFmtId="167" fontId="12" fillId="0" borderId="1" xfId="1" applyNumberFormat="1" applyFont="1" applyFill="1" applyBorder="1"/>
    <xf numFmtId="165" fontId="12" fillId="0" borderId="1" xfId="1" applyNumberFormat="1" applyFont="1" applyFill="1" applyBorder="1"/>
    <xf numFmtId="165" fontId="12" fillId="0" borderId="0" xfId="1" applyNumberFormat="1" applyFont="1" applyFill="1"/>
    <xf numFmtId="0" fontId="1" fillId="0" borderId="0" xfId="1"/>
    <xf numFmtId="0" fontId="12" fillId="0" borderId="0" xfId="1" applyFont="1"/>
    <xf numFmtId="3" fontId="17" fillId="0" borderId="0" xfId="1" applyNumberFormat="1" applyFont="1"/>
    <xf numFmtId="3" fontId="12" fillId="0" borderId="1" xfId="1" applyNumberFormat="1" applyFont="1" applyBorder="1"/>
    <xf numFmtId="3" fontId="12" fillId="0" borderId="1" xfId="1" applyNumberFormat="1" applyFont="1" applyBorder="1" applyAlignment="1">
      <alignment wrapText="1"/>
    </xf>
    <xf numFmtId="0" fontId="12" fillId="2" borderId="7" xfId="1" applyFont="1" applyFill="1" applyBorder="1" applyAlignment="1">
      <alignment horizontal="center"/>
    </xf>
    <xf numFmtId="0" fontId="1" fillId="0" borderId="0" xfId="1"/>
    <xf numFmtId="0" fontId="12" fillId="0" borderId="0" xfId="1" applyFont="1"/>
    <xf numFmtId="3" fontId="12" fillId="0" borderId="7" xfId="1" applyNumberFormat="1" applyFont="1" applyBorder="1"/>
    <xf numFmtId="3" fontId="12" fillId="0" borderId="0" xfId="1" quotePrefix="1" applyNumberFormat="1" applyFont="1"/>
    <xf numFmtId="167" fontId="12" fillId="0" borderId="0" xfId="1" applyNumberFormat="1" applyFont="1"/>
    <xf numFmtId="0" fontId="1" fillId="0" borderId="0" xfId="1"/>
    <xf numFmtId="0" fontId="12" fillId="0" borderId="0" xfId="1" applyFont="1"/>
    <xf numFmtId="3" fontId="12" fillId="0" borderId="0" xfId="1" applyNumberFormat="1" applyFont="1"/>
    <xf numFmtId="3" fontId="17" fillId="0" borderId="0" xfId="1" applyNumberFormat="1" applyFont="1"/>
    <xf numFmtId="0" fontId="1" fillId="0" borderId="0" xfId="1"/>
    <xf numFmtId="0" fontId="12" fillId="0" borderId="0" xfId="1" applyFont="1"/>
    <xf numFmtId="0" fontId="12" fillId="0" borderId="2" xfId="1" applyFont="1" applyBorder="1" applyAlignment="1">
      <alignment horizontal="right" wrapText="1"/>
    </xf>
    <xf numFmtId="0" fontId="16" fillId="0" borderId="0" xfId="1" applyFont="1"/>
    <xf numFmtId="0" fontId="12" fillId="0" borderId="3" xfId="1" applyFont="1" applyBorder="1" applyAlignment="1"/>
    <xf numFmtId="3" fontId="12" fillId="0" borderId="2" xfId="1" applyNumberFormat="1" applyFont="1" applyBorder="1" applyAlignment="1">
      <alignment horizontal="right" wrapText="1"/>
    </xf>
    <xf numFmtId="165" fontId="15" fillId="0" borderId="2" xfId="1" applyNumberFormat="1" applyFont="1" applyBorder="1" applyAlignment="1">
      <alignment horizontal="right" wrapText="1"/>
    </xf>
    <xf numFmtId="0" fontId="12" fillId="0" borderId="2" xfId="1" applyFont="1" applyBorder="1" applyAlignment="1">
      <alignment horizontal="right"/>
    </xf>
    <xf numFmtId="0" fontId="13" fillId="0" borderId="0" xfId="1" applyFont="1" applyAlignment="1">
      <alignment horizontal="left"/>
    </xf>
    <xf numFmtId="0" fontId="1" fillId="0" borderId="0" xfId="1"/>
    <xf numFmtId="0" fontId="16" fillId="0" borderId="0" xfId="1" applyFont="1"/>
    <xf numFmtId="165" fontId="12" fillId="0" borderId="0" xfId="1" applyNumberFormat="1" applyFont="1"/>
    <xf numFmtId="3" fontId="12" fillId="0" borderId="1" xfId="1" applyNumberFormat="1" applyFont="1" applyBorder="1"/>
    <xf numFmtId="0" fontId="19" fillId="0" borderId="0" xfId="2" applyFont="1" applyAlignment="1" applyProtection="1"/>
    <xf numFmtId="165" fontId="12" fillId="0" borderId="1" xfId="1" applyNumberFormat="1" applyFont="1" applyBorder="1"/>
    <xf numFmtId="0" fontId="20" fillId="0" borderId="5" xfId="1" quotePrefix="1" applyFont="1" applyFill="1" applyBorder="1"/>
    <xf numFmtId="0" fontId="12" fillId="0" borderId="6" xfId="1" applyFont="1" applyBorder="1" applyAlignment="1">
      <alignment wrapText="1"/>
    </xf>
    <xf numFmtId="3" fontId="12" fillId="0" borderId="5" xfId="1" quotePrefix="1" applyNumberFormat="1" applyFont="1" applyBorder="1" applyAlignment="1">
      <alignment wrapText="1"/>
    </xf>
    <xf numFmtId="0" fontId="12" fillId="0" borderId="1" xfId="1" applyFont="1" applyBorder="1" applyAlignment="1">
      <alignment wrapText="1"/>
    </xf>
    <xf numFmtId="167" fontId="12" fillId="0" borderId="5" xfId="1" applyNumberFormat="1" applyFont="1" applyBorder="1"/>
    <xf numFmtId="167" fontId="12" fillId="0" borderId="1" xfId="1" applyNumberFormat="1" applyFont="1" applyBorder="1"/>
    <xf numFmtId="3" fontId="12" fillId="0" borderId="7" xfId="1" quotePrefix="1" applyNumberFormat="1" applyFont="1" applyBorder="1" applyAlignment="1">
      <alignment wrapText="1"/>
    </xf>
    <xf numFmtId="167" fontId="12" fillId="0" borderId="7" xfId="1" applyNumberFormat="1" applyFont="1" applyBorder="1"/>
    <xf numFmtId="0" fontId="13" fillId="0" borderId="0" xfId="1" applyFont="1" applyAlignment="1">
      <alignment horizontal="left" wrapText="1"/>
    </xf>
    <xf numFmtId="3" fontId="20" fillId="0" borderId="7" xfId="1" applyNumberFormat="1" applyFont="1" applyFill="1" applyBorder="1"/>
    <xf numFmtId="3" fontId="12" fillId="0" borderId="7" xfId="1" applyNumberFormat="1" applyFont="1" applyFill="1" applyBorder="1"/>
    <xf numFmtId="0" fontId="8" fillId="0" borderId="0" xfId="1" applyFont="1" applyAlignment="1"/>
    <xf numFmtId="0" fontId="12" fillId="2" borderId="7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3" fontId="12" fillId="0" borderId="1" xfId="4" applyNumberFormat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3" fontId="0" fillId="0" borderId="0" xfId="0" applyNumberFormat="1"/>
    <xf numFmtId="3" fontId="12" fillId="0" borderId="5" xfId="1" applyNumberFormat="1" applyFont="1" applyBorder="1"/>
    <xf numFmtId="0" fontId="12" fillId="0" borderId="1" xfId="1" applyFont="1" applyFill="1" applyBorder="1" applyAlignment="1">
      <alignment horizontal="left" wrapText="1"/>
    </xf>
    <xf numFmtId="165" fontId="0" fillId="0" borderId="0" xfId="0" applyNumberFormat="1"/>
    <xf numFmtId="3" fontId="12" fillId="0" borderId="1" xfId="1" applyNumberFormat="1" applyFont="1" applyBorder="1" applyAlignment="1">
      <alignment horizontal="center"/>
    </xf>
    <xf numFmtId="165" fontId="15" fillId="0" borderId="1" xfId="1" applyNumberFormat="1" applyFont="1" applyFill="1" applyBorder="1" applyAlignment="1">
      <alignment horizontal="center"/>
    </xf>
    <xf numFmtId="49" fontId="12" fillId="0" borderId="1" xfId="1" quotePrefix="1" applyNumberFormat="1" applyFont="1" applyBorder="1" applyAlignment="1">
      <alignment wrapText="1"/>
    </xf>
    <xf numFmtId="49" fontId="12" fillId="0" borderId="1" xfId="1" quotePrefix="1" applyNumberFormat="1" applyFont="1" applyBorder="1"/>
    <xf numFmtId="3" fontId="13" fillId="0" borderId="0" xfId="1" applyNumberFormat="1" applyFont="1" applyAlignment="1">
      <alignment wrapText="1"/>
    </xf>
    <xf numFmtId="3" fontId="13" fillId="0" borderId="0" xfId="1" applyNumberFormat="1" applyFont="1" applyAlignment="1"/>
    <xf numFmtId="0" fontId="0" fillId="0" borderId="7" xfId="0" applyBorder="1" applyAlignment="1">
      <alignment wrapText="1"/>
    </xf>
    <xf numFmtId="0" fontId="0" fillId="0" borderId="7" xfId="0" applyBorder="1"/>
    <xf numFmtId="165" fontId="0" fillId="0" borderId="7" xfId="0" applyNumberFormat="1" applyBorder="1"/>
    <xf numFmtId="3" fontId="12" fillId="0" borderId="4" xfId="4" applyNumberFormat="1" applyFont="1" applyFill="1" applyBorder="1" applyAlignment="1">
      <alignment vertical="center"/>
    </xf>
    <xf numFmtId="3" fontId="12" fillId="0" borderId="4" xfId="4" applyNumberFormat="1" applyFont="1" applyFill="1" applyBorder="1" applyAlignment="1">
      <alignment horizontal="right"/>
    </xf>
    <xf numFmtId="3" fontId="12" fillId="0" borderId="4" xfId="4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3" fontId="12" fillId="2" borderId="8" xfId="1" applyNumberFormat="1" applyFont="1" applyFill="1" applyBorder="1" applyAlignment="1">
      <alignment horizontal="right" wrapText="1"/>
    </xf>
    <xf numFmtId="0" fontId="12" fillId="0" borderId="4" xfId="1" applyFont="1" applyBorder="1" applyAlignment="1">
      <alignment vertical="center"/>
    </xf>
    <xf numFmtId="3" fontId="12" fillId="0" borderId="4" xfId="1" applyNumberFormat="1" applyFont="1" applyBorder="1" applyAlignment="1">
      <alignment horizontal="center"/>
    </xf>
    <xf numFmtId="165" fontId="15" fillId="0" borderId="4" xfId="1" applyNumberFormat="1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 wrapText="1"/>
    </xf>
    <xf numFmtId="0" fontId="15" fillId="2" borderId="8" xfId="1" applyFont="1" applyFill="1" applyBorder="1" applyAlignment="1">
      <alignment horizontal="center" wrapText="1"/>
    </xf>
    <xf numFmtId="0" fontId="13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0" borderId="9" xfId="1" applyFont="1" applyBorder="1" applyAlignment="1">
      <alignment horizontal="right"/>
    </xf>
    <xf numFmtId="165" fontId="15" fillId="0" borderId="9" xfId="1" applyNumberFormat="1" applyFont="1" applyBorder="1" applyAlignment="1">
      <alignment horizontal="right" wrapText="1"/>
    </xf>
    <xf numFmtId="0" fontId="12" fillId="0" borderId="9" xfId="1" applyFont="1" applyBorder="1" applyAlignment="1">
      <alignment horizontal="right" wrapText="1"/>
    </xf>
    <xf numFmtId="3" fontId="12" fillId="0" borderId="9" xfId="1" applyNumberFormat="1" applyFont="1" applyBorder="1" applyAlignment="1">
      <alignment horizontal="right" wrapText="1"/>
    </xf>
    <xf numFmtId="0" fontId="12" fillId="2" borderId="8" xfId="1" applyFont="1" applyFill="1" applyBorder="1" applyAlignment="1">
      <alignment horizontal="right" wrapText="1"/>
    </xf>
    <xf numFmtId="0" fontId="15" fillId="2" borderId="8" xfId="1" applyFont="1" applyFill="1" applyBorder="1" applyAlignment="1">
      <alignment horizontal="right" wrapText="1"/>
    </xf>
    <xf numFmtId="0" fontId="21" fillId="3" borderId="0" xfId="1" applyFont="1" applyFill="1" applyAlignment="1">
      <alignment horizontal="left" wrapText="1"/>
    </xf>
    <xf numFmtId="0" fontId="22" fillId="4" borderId="0" xfId="1" applyFont="1" applyFill="1" applyAlignment="1">
      <alignment horizontal="left" wrapText="1"/>
    </xf>
    <xf numFmtId="0" fontId="13" fillId="0" borderId="0" xfId="1" applyFont="1" applyBorder="1" applyAlignment="1">
      <alignment horizontal="left" vertical="center" wrapText="1"/>
    </xf>
    <xf numFmtId="3" fontId="12" fillId="2" borderId="8" xfId="1" applyNumberFormat="1" applyFont="1" applyFill="1" applyBorder="1" applyAlignment="1">
      <alignment horizontal="center" vertical="center"/>
    </xf>
    <xf numFmtId="3" fontId="16" fillId="2" borderId="8" xfId="1" applyNumberFormat="1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center" vertical="center"/>
    </xf>
    <xf numFmtId="3" fontId="13" fillId="0" borderId="0" xfId="1" applyNumberFormat="1" applyFont="1" applyAlignment="1">
      <alignment horizontal="left" wrapText="1"/>
    </xf>
    <xf numFmtId="0" fontId="18" fillId="2" borderId="8" xfId="1" applyFont="1" applyFill="1" applyBorder="1" applyAlignment="1">
      <alignment horizontal="center"/>
    </xf>
  </cellXfs>
  <cellStyles count="7">
    <cellStyle name="Collegamento ipertestuale" xfId="2" builtinId="8"/>
    <cellStyle name="Migliaia (0)_f3.1.xls Grafico 1" xfId="3"/>
    <cellStyle name="Migliaia [0] 2" xfId="4"/>
    <cellStyle name="Normale" xfId="0" builtinId="0"/>
    <cellStyle name="Normale 2" xfId="1"/>
    <cellStyle name="Normale 3" xfId="5"/>
    <cellStyle name="Valuta (0)_f3.1.xls Grafico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ANTICIPI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figC1!$D$3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B6-4D13-A5C3-300AC859450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B6-4D13-A5C3-300AC8594506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3B6-4D13-A5C3-300AC8594506}"/>
              </c:ext>
            </c:extLst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B6-4D13-A5C3-300AC8594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figC1!$A$4:$C$11</c:f>
              <c:multiLvlStrCache>
                <c:ptCount val="8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V</c:v>
                  </c:pt>
                </c:lvl>
                <c:lvl>
                  <c:pt idx="0">
                    <c:v>per sesso</c:v>
                  </c:pt>
                  <c:pt idx="2">
                    <c:v>per anno di corso</c:v>
                  </c:pt>
                  <c:pt idx="7">
                    <c:v>totale</c:v>
                  </c:pt>
                </c:lvl>
                <c:lvl>
                  <c:pt idx="0">
                    <c:v>Anticipo</c:v>
                  </c:pt>
                </c:lvl>
              </c:multiLvlStrCache>
            </c:multiLvlStrRef>
          </c:cat>
          <c:val>
            <c:numRef>
              <c:f>figC1!$D$4:$D$11</c:f>
              <c:numCache>
                <c:formatCode>0.0</c:formatCode>
                <c:ptCount val="8"/>
                <c:pt idx="0">
                  <c:v>2.2168135019939896</c:v>
                </c:pt>
                <c:pt idx="1">
                  <c:v>3.2845165439169106</c:v>
                </c:pt>
                <c:pt idx="2">
                  <c:v>2.6228388738864576</c:v>
                </c:pt>
                <c:pt idx="3">
                  <c:v>2.900182592818016</c:v>
                </c:pt>
                <c:pt idx="4">
                  <c:v>2.3822222222222225</c:v>
                </c:pt>
                <c:pt idx="5">
                  <c:v>2.8750892219842972</c:v>
                </c:pt>
                <c:pt idx="6">
                  <c:v>2.8770996174954266</c:v>
                </c:pt>
                <c:pt idx="7">
                  <c:v>2.7346554463602657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B6-4D13-A5C3-300AC8594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overlap val="-27"/>
        <c:axId val="819139775"/>
        <c:axId val="853337359"/>
      </c:barChart>
      <c:catAx>
        <c:axId val="81913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853337359"/>
        <c:crosses val="autoZero"/>
        <c:auto val="1"/>
        <c:lblAlgn val="ctr"/>
        <c:lblOffset val="100"/>
        <c:noMultiLvlLbl val="0"/>
      </c:catAx>
      <c:valAx>
        <c:axId val="853337359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81913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RITARDO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figC1!$D$3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099-4909-945E-52CD90524B9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099-4909-945E-52CD90524B9A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099-4909-945E-52CD90524B9A}"/>
              </c:ext>
            </c:extLst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99-4909-945E-52CD90524B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figC1!$A$12:$C$19</c:f>
              <c:multiLvlStrCache>
                <c:ptCount val="8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V</c:v>
                  </c:pt>
                </c:lvl>
                <c:lvl>
                  <c:pt idx="0">
                    <c:v>per sesso</c:v>
                  </c:pt>
                  <c:pt idx="2">
                    <c:v>per anno di corso</c:v>
                  </c:pt>
                  <c:pt idx="7">
                    <c:v>totale</c:v>
                  </c:pt>
                </c:lvl>
                <c:lvl>
                  <c:pt idx="0">
                    <c:v>Ritardo</c:v>
                  </c:pt>
                </c:lvl>
              </c:multiLvlStrCache>
            </c:multiLvlStrRef>
          </c:cat>
          <c:val>
            <c:numRef>
              <c:f>figC1!$D$12:$D$19</c:f>
              <c:numCache>
                <c:formatCode>0.0</c:formatCode>
                <c:ptCount val="8"/>
                <c:pt idx="0">
                  <c:v>3.624604344497389</c:v>
                </c:pt>
                <c:pt idx="1">
                  <c:v>2.5383112707329798</c:v>
                </c:pt>
                <c:pt idx="2">
                  <c:v>2.6290467765465437</c:v>
                </c:pt>
                <c:pt idx="3">
                  <c:v>2.9701765063907484</c:v>
                </c:pt>
                <c:pt idx="4">
                  <c:v>3.04</c:v>
                </c:pt>
                <c:pt idx="5">
                  <c:v>3.3918629550321198</c:v>
                </c:pt>
                <c:pt idx="6">
                  <c:v>3.4009645767503738</c:v>
                </c:pt>
                <c:pt idx="7">
                  <c:v>3.0977461307597247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99-4909-945E-52CD9052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overlap val="-27"/>
        <c:axId val="819139775"/>
        <c:axId val="853337359"/>
      </c:barChart>
      <c:catAx>
        <c:axId val="81913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853337359"/>
        <c:crosses val="autoZero"/>
        <c:auto val="1"/>
        <c:lblAlgn val="ctr"/>
        <c:lblOffset val="100"/>
        <c:noMultiLvlLbl val="0"/>
      </c:catAx>
      <c:valAx>
        <c:axId val="853337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81913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43163826457612E-2"/>
          <c:y val="4.2904749265892323E-3"/>
          <c:w val="0.92087950608845015"/>
          <c:h val="0.71552512580984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figC2!$B$26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B16-4711-957C-6DC3574D15D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B16-4711-957C-6DC3574D15D4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B16-4711-957C-6DC3574D15D4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B16-4711-957C-6DC3574D15D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figC2!$A$27:$A$47</c:f>
              <c:strCache>
                <c:ptCount val="21"/>
                <c:pt idx="0">
                  <c:v>Campania</c:v>
                </c:pt>
                <c:pt idx="1">
                  <c:v>Calabria</c:v>
                </c:pt>
                <c:pt idx="2">
                  <c:v>Sicilia</c:v>
                </c:pt>
                <c:pt idx="3">
                  <c:v>Puglia</c:v>
                </c:pt>
                <c:pt idx="4">
                  <c:v>Basilicata</c:v>
                </c:pt>
                <c:pt idx="5">
                  <c:v>Molise</c:v>
                </c:pt>
                <c:pt idx="6">
                  <c:v>Italia</c:v>
                </c:pt>
                <c:pt idx="7">
                  <c:v>Lazio</c:v>
                </c:pt>
                <c:pt idx="8">
                  <c:v>Abruzzo</c:v>
                </c:pt>
                <c:pt idx="9">
                  <c:v>Umbria</c:v>
                </c:pt>
                <c:pt idx="10">
                  <c:v>Sardegna</c:v>
                </c:pt>
                <c:pt idx="11">
                  <c:v>Liguria</c:v>
                </c:pt>
                <c:pt idx="12">
                  <c:v>Toscana</c:v>
                </c:pt>
                <c:pt idx="13">
                  <c:v>Emilia Romagna</c:v>
                </c:pt>
                <c:pt idx="14">
                  <c:v>Marche</c:v>
                </c:pt>
                <c:pt idx="15">
                  <c:v>Lombardia</c:v>
                </c:pt>
                <c:pt idx="16">
                  <c:v>Piemonte</c:v>
                </c:pt>
                <c:pt idx="17">
                  <c:v>Veneto</c:v>
                </c:pt>
                <c:pt idx="18">
                  <c:v>Friuli V.G.</c:v>
                </c:pt>
                <c:pt idx="19">
                  <c:v>Trentino A.A.</c:v>
                </c:pt>
                <c:pt idx="20">
                  <c:v>Valle d'Aosta</c:v>
                </c:pt>
              </c:strCache>
            </c:strRef>
          </c:cat>
          <c:val>
            <c:numRef>
              <c:f>figC2!$B$27:$B$47</c:f>
              <c:numCache>
                <c:formatCode>0.0</c:formatCode>
                <c:ptCount val="21"/>
                <c:pt idx="0">
                  <c:v>16.371102118543206</c:v>
                </c:pt>
                <c:pt idx="1">
                  <c:v>14.912337452286989</c:v>
                </c:pt>
                <c:pt idx="2">
                  <c:v>12.693852708460135</c:v>
                </c:pt>
                <c:pt idx="3">
                  <c:v>11.565594459905508</c:v>
                </c:pt>
                <c:pt idx="4">
                  <c:v>11.331805449452508</c:v>
                </c:pt>
                <c:pt idx="5">
                  <c:v>7.9641612742658037</c:v>
                </c:pt>
                <c:pt idx="6">
                  <c:v>6.4187129782609613</c:v>
                </c:pt>
                <c:pt idx="7">
                  <c:v>5.6046878716457282</c:v>
                </c:pt>
                <c:pt idx="8">
                  <c:v>4.6728036822093255</c:v>
                </c:pt>
                <c:pt idx="9">
                  <c:v>4.634745242480049</c:v>
                </c:pt>
                <c:pt idx="10">
                  <c:v>4.3269230769230766</c:v>
                </c:pt>
                <c:pt idx="11">
                  <c:v>3.8978624625205529</c:v>
                </c:pt>
                <c:pt idx="12">
                  <c:v>3.0165745856353587</c:v>
                </c:pt>
                <c:pt idx="13">
                  <c:v>2.8129119107047704</c:v>
                </c:pt>
                <c:pt idx="14">
                  <c:v>2.7031695310475863</c:v>
                </c:pt>
                <c:pt idx="15">
                  <c:v>2.6651705998745232</c:v>
                </c:pt>
                <c:pt idx="16">
                  <c:v>2.6404979048558048</c:v>
                </c:pt>
                <c:pt idx="17">
                  <c:v>2.2089861452803317</c:v>
                </c:pt>
                <c:pt idx="18">
                  <c:v>1.894328426338012</c:v>
                </c:pt>
                <c:pt idx="19">
                  <c:v>1.3548573075814356</c:v>
                </c:pt>
                <c:pt idx="20">
                  <c:v>1.0582010582010581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6-4711-957C-6DC3574D1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3244672"/>
        <c:axId val="233082816"/>
      </c:barChart>
      <c:catAx>
        <c:axId val="2332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33082816"/>
        <c:crosses val="autoZero"/>
        <c:auto val="1"/>
        <c:lblAlgn val="ctr"/>
        <c:lblOffset val="100"/>
        <c:noMultiLvlLbl val="0"/>
      </c:catAx>
      <c:valAx>
        <c:axId val="23308281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3324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5263157894737"/>
          <c:y val="5.4901960784313725E-2"/>
          <c:w val="0.87157894736842101"/>
          <c:h val="0.8900507436570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figC3!$C$3</c:f>
              <c:strCache>
                <c:ptCount val="1"/>
                <c:pt idx="0">
                  <c:v>Sedi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figC3!$B$4:$B$12</c:f>
              <c:strCache>
                <c:ptCount val="9"/>
                <c:pt idx="0">
                  <c:v>AL</c:v>
                </c:pt>
                <c:pt idx="1">
                  <c:v>AT</c:v>
                </c:pt>
                <c:pt idx="2">
                  <c:v>BI</c:v>
                </c:pt>
                <c:pt idx="3">
                  <c:v>CN</c:v>
                </c:pt>
                <c:pt idx="4">
                  <c:v>NO</c:v>
                </c:pt>
                <c:pt idx="5">
                  <c:v>TO</c:v>
                </c:pt>
                <c:pt idx="6">
                  <c:v>VCO</c:v>
                </c:pt>
                <c:pt idx="7">
                  <c:v>VC</c:v>
                </c:pt>
                <c:pt idx="8">
                  <c:v>PIEM</c:v>
                </c:pt>
              </c:strCache>
            </c:strRef>
          </c:cat>
          <c:val>
            <c:numRef>
              <c:f>figC3!$C$4:$C$12</c:f>
              <c:numCache>
                <c:formatCode>#,##0.0</c:formatCode>
                <c:ptCount val="9"/>
                <c:pt idx="0">
                  <c:v>-2.8368794326241136</c:v>
                </c:pt>
                <c:pt idx="1">
                  <c:v>0</c:v>
                </c:pt>
                <c:pt idx="2">
                  <c:v>-1.4925373134328357</c:v>
                </c:pt>
                <c:pt idx="3">
                  <c:v>-0.86956521739130432</c:v>
                </c:pt>
                <c:pt idx="4">
                  <c:v>-0.94339622641509435</c:v>
                </c:pt>
                <c:pt idx="5">
                  <c:v>-0.58027079303675055</c:v>
                </c:pt>
                <c:pt idx="6">
                  <c:v>-2.666666666666667</c:v>
                </c:pt>
                <c:pt idx="7">
                  <c:v>-3.4482758620689653</c:v>
                </c:pt>
                <c:pt idx="8">
                  <c:v>-1.178318931657502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B-4AB2-91B2-2E659CE89778}"/>
            </c:ext>
          </c:extLst>
        </c:ser>
        <c:ser>
          <c:idx val="1"/>
          <c:order val="1"/>
          <c:tx>
            <c:strRef>
              <c:f>figC3!$D$3</c:f>
              <c:strCache>
                <c:ptCount val="1"/>
                <c:pt idx="0">
                  <c:v>Iscritti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figC3!$B$4:$B$12</c:f>
              <c:strCache>
                <c:ptCount val="9"/>
                <c:pt idx="0">
                  <c:v>AL</c:v>
                </c:pt>
                <c:pt idx="1">
                  <c:v>AT</c:v>
                </c:pt>
                <c:pt idx="2">
                  <c:v>BI</c:v>
                </c:pt>
                <c:pt idx="3">
                  <c:v>CN</c:v>
                </c:pt>
                <c:pt idx="4">
                  <c:v>NO</c:v>
                </c:pt>
                <c:pt idx="5">
                  <c:v>TO</c:v>
                </c:pt>
                <c:pt idx="6">
                  <c:v>VCO</c:v>
                </c:pt>
                <c:pt idx="7">
                  <c:v>VC</c:v>
                </c:pt>
                <c:pt idx="8">
                  <c:v>PIEM</c:v>
                </c:pt>
              </c:strCache>
            </c:strRef>
          </c:cat>
          <c:val>
            <c:numRef>
              <c:f>figC3!$D$4:$D$12</c:f>
              <c:numCache>
                <c:formatCode>0.0</c:formatCode>
                <c:ptCount val="9"/>
                <c:pt idx="0">
                  <c:v>-9.706034706034707</c:v>
                </c:pt>
                <c:pt idx="1">
                  <c:v>-4.5277679518924652</c:v>
                </c:pt>
                <c:pt idx="2">
                  <c:v>-11.994989038521767</c:v>
                </c:pt>
                <c:pt idx="3">
                  <c:v>-5.3167123493410431</c:v>
                </c:pt>
                <c:pt idx="4">
                  <c:v>-6.5207265952491849</c:v>
                </c:pt>
                <c:pt idx="5">
                  <c:v>-10.315570275030183</c:v>
                </c:pt>
                <c:pt idx="6">
                  <c:v>-10.779547359597654</c:v>
                </c:pt>
                <c:pt idx="7">
                  <c:v>-5.8950951570478107</c:v>
                </c:pt>
                <c:pt idx="8" formatCode="#,##0.0">
                  <c:v>-8.805715528789456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B-4AB2-91B2-2E659CE89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90784"/>
        <c:axId val="198189056"/>
      </c:barChart>
      <c:catAx>
        <c:axId val="1983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981890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81890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98390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3982300884955747"/>
          <c:y val="0.7842031029619182"/>
          <c:w val="0.35398230088495575"/>
          <c:h val="7.05218617771509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8829231848258"/>
          <c:y val="7.1942540813472358E-2"/>
          <c:w val="0.8362941281134938"/>
          <c:h val="0.64437795275590548"/>
        </c:manualLayout>
      </c:layout>
      <c:lineChart>
        <c:grouping val="standard"/>
        <c:varyColors val="0"/>
        <c:ser>
          <c:idx val="0"/>
          <c:order val="0"/>
          <c:tx>
            <c:strRef>
              <c:f>figC4!$B$27</c:f>
              <c:strCache>
                <c:ptCount val="1"/>
                <c:pt idx="0">
                  <c:v>iscritti totali (cittadinanza italiana e cittadinanza straniera)</c:v>
                </c:pt>
              </c:strCache>
            </c:strRef>
          </c:tx>
          <c:spPr>
            <a:ln>
              <a:solidFill>
                <a:srgbClr val="C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0"/>
            <c:spPr>
              <a:solidFill>
                <a:srgbClr val="C0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figC4!$A$28:$A$51</c:f>
              <c:strCache>
                <c:ptCount val="24"/>
                <c:pt idx="0">
                  <c:v>99/20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  <c:pt idx="23">
                  <c:v>22/23</c:v>
                </c:pt>
              </c:strCache>
            </c:strRef>
          </c:cat>
          <c:val>
            <c:numRef>
              <c:f>figC4!$B$28:$B$51</c:f>
              <c:numCache>
                <c:formatCode>#,##0</c:formatCode>
                <c:ptCount val="24"/>
                <c:pt idx="0">
                  <c:v>172629</c:v>
                </c:pt>
                <c:pt idx="1">
                  <c:v>173560</c:v>
                </c:pt>
                <c:pt idx="2">
                  <c:v>173506</c:v>
                </c:pt>
                <c:pt idx="3">
                  <c:v>173854</c:v>
                </c:pt>
                <c:pt idx="4">
                  <c:v>176434</c:v>
                </c:pt>
                <c:pt idx="5">
                  <c:v>179413</c:v>
                </c:pt>
                <c:pt idx="6">
                  <c:v>181806</c:v>
                </c:pt>
                <c:pt idx="7">
                  <c:v>185610</c:v>
                </c:pt>
                <c:pt idx="8">
                  <c:v>187671</c:v>
                </c:pt>
                <c:pt idx="9">
                  <c:v>187828</c:v>
                </c:pt>
                <c:pt idx="10">
                  <c:v>189007</c:v>
                </c:pt>
                <c:pt idx="11">
                  <c:v>189769</c:v>
                </c:pt>
                <c:pt idx="12">
                  <c:v>189898</c:v>
                </c:pt>
                <c:pt idx="13">
                  <c:v>190849</c:v>
                </c:pt>
                <c:pt idx="14">
                  <c:v>191642</c:v>
                </c:pt>
                <c:pt idx="15">
                  <c:v>191547</c:v>
                </c:pt>
                <c:pt idx="16">
                  <c:v>191459</c:v>
                </c:pt>
                <c:pt idx="17">
                  <c:v>190511</c:v>
                </c:pt>
                <c:pt idx="18">
                  <c:v>188722</c:v>
                </c:pt>
                <c:pt idx="19">
                  <c:v>186144</c:v>
                </c:pt>
                <c:pt idx="20">
                  <c:v>182651</c:v>
                </c:pt>
                <c:pt idx="21">
                  <c:v>177368</c:v>
                </c:pt>
                <c:pt idx="22">
                  <c:v>173208</c:v>
                </c:pt>
                <c:pt idx="23">
                  <c:v>170277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9-4AB1-A641-86636A0A81A0}"/>
            </c:ext>
          </c:extLst>
        </c:ser>
        <c:ser>
          <c:idx val="1"/>
          <c:order val="1"/>
          <c:tx>
            <c:strRef>
              <c:f>figC4!$C$27</c:f>
              <c:strCache>
                <c:ptCount val="1"/>
                <c:pt idx="0">
                  <c:v>iscritti con cittadinanza italiana</c:v>
                </c:pt>
              </c:strCache>
            </c:strRef>
          </c:tx>
          <c:spPr>
            <a:ln>
              <a:solidFill>
                <a:srgbClr val="FFC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8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figC4!$A$28:$A$51</c:f>
              <c:strCache>
                <c:ptCount val="24"/>
                <c:pt idx="0">
                  <c:v>99/20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  <c:pt idx="23">
                  <c:v>22/23</c:v>
                </c:pt>
              </c:strCache>
            </c:strRef>
          </c:cat>
          <c:val>
            <c:numRef>
              <c:f>figC4!$C$28:$C$51</c:f>
              <c:numCache>
                <c:formatCode>#,##0</c:formatCode>
                <c:ptCount val="24"/>
                <c:pt idx="0">
                  <c:v>167433</c:v>
                </c:pt>
                <c:pt idx="1">
                  <c:v>167089</c:v>
                </c:pt>
                <c:pt idx="2">
                  <c:v>165582</c:v>
                </c:pt>
                <c:pt idx="3">
                  <c:v>163939</c:v>
                </c:pt>
                <c:pt idx="4">
                  <c:v>164137</c:v>
                </c:pt>
                <c:pt idx="5">
                  <c:v>164956</c:v>
                </c:pt>
                <c:pt idx="6">
                  <c:v>165226</c:v>
                </c:pt>
                <c:pt idx="7">
                  <c:v>167119</c:v>
                </c:pt>
                <c:pt idx="8">
                  <c:v>166372</c:v>
                </c:pt>
                <c:pt idx="9">
                  <c:v>165310</c:v>
                </c:pt>
                <c:pt idx="10">
                  <c:v>165643</c:v>
                </c:pt>
                <c:pt idx="11">
                  <c:v>165383</c:v>
                </c:pt>
                <c:pt idx="12">
                  <c:v>164661</c:v>
                </c:pt>
                <c:pt idx="13">
                  <c:v>165407</c:v>
                </c:pt>
                <c:pt idx="14">
                  <c:v>165183</c:v>
                </c:pt>
                <c:pt idx="15">
                  <c:v>165058</c:v>
                </c:pt>
                <c:pt idx="16">
                  <c:v>164074</c:v>
                </c:pt>
                <c:pt idx="17">
                  <c:v>163083</c:v>
                </c:pt>
                <c:pt idx="18">
                  <c:v>160789</c:v>
                </c:pt>
                <c:pt idx="19">
                  <c:v>158293</c:v>
                </c:pt>
                <c:pt idx="20">
                  <c:v>154601</c:v>
                </c:pt>
                <c:pt idx="21">
                  <c:v>149949</c:v>
                </c:pt>
                <c:pt idx="22">
                  <c:v>145855</c:v>
                </c:pt>
                <c:pt idx="23">
                  <c:v>141926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9-4AB1-A641-86636A0A8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01600"/>
        <c:axId val="198191360"/>
      </c:lineChart>
      <c:catAx>
        <c:axId val="17660160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9819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91360"/>
        <c:scaling>
          <c:orientation val="minMax"/>
          <c:min val="12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7660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876143990237955E-2"/>
          <c:y val="0.8641542506573181"/>
          <c:w val="0.797913791703872"/>
          <c:h val="0.13584568869343078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25755552485763E-2"/>
          <c:y val="3.1042622739642207E-2"/>
          <c:w val="0.94427130819173921"/>
          <c:h val="0.79812023497062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figC5!$C$5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7F3-4905-B9B0-59B9D54168A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7F3-4905-B9B0-59B9D54168A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figC5!$B$6:$B$15</c:f>
              <c:strCache>
                <c:ptCount val="10"/>
                <c:pt idx="0">
                  <c:v>TO</c:v>
                </c:pt>
                <c:pt idx="1">
                  <c:v>VC</c:v>
                </c:pt>
                <c:pt idx="2">
                  <c:v>VCO</c:v>
                </c:pt>
                <c:pt idx="3">
                  <c:v>NO</c:v>
                </c:pt>
                <c:pt idx="4">
                  <c:v>BI</c:v>
                </c:pt>
                <c:pt idx="5">
                  <c:v>AL</c:v>
                </c:pt>
                <c:pt idx="6">
                  <c:v>AT</c:v>
                </c:pt>
                <c:pt idx="7">
                  <c:v>CN</c:v>
                </c:pt>
                <c:pt idx="8">
                  <c:v>PIEM</c:v>
                </c:pt>
                <c:pt idx="9">
                  <c:v>Italia</c:v>
                </c:pt>
              </c:strCache>
            </c:strRef>
          </c:cat>
          <c:val>
            <c:numRef>
              <c:f>figC5!$C$6:$C$15</c:f>
              <c:numCache>
                <c:formatCode>#,##0.0</c:formatCode>
                <c:ptCount val="10"/>
                <c:pt idx="0">
                  <c:v>72.312937178666786</c:v>
                </c:pt>
                <c:pt idx="1">
                  <c:v>51.038715769593956</c:v>
                </c:pt>
                <c:pt idx="2">
                  <c:v>45.67662565905097</c:v>
                </c:pt>
                <c:pt idx="3">
                  <c:v>43.39911860509676</c:v>
                </c:pt>
                <c:pt idx="4">
                  <c:v>42.572898799313897</c:v>
                </c:pt>
                <c:pt idx="5">
                  <c:v>27.804359383306753</c:v>
                </c:pt>
                <c:pt idx="6">
                  <c:v>19.122890420727359</c:v>
                </c:pt>
                <c:pt idx="7">
                  <c:v>18.725622707086309</c:v>
                </c:pt>
                <c:pt idx="8">
                  <c:v>52.616898908520916</c:v>
                </c:pt>
                <c:pt idx="9">
                  <c:v>38.973919079770432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F3-4905-B9B0-59B9D5416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33244672"/>
        <c:axId val="233082816"/>
      </c:barChart>
      <c:catAx>
        <c:axId val="2332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33082816"/>
        <c:crosses val="autoZero"/>
        <c:auto val="1"/>
        <c:lblAlgn val="ctr"/>
        <c:lblOffset val="100"/>
        <c:noMultiLvlLbl val="0"/>
      </c:catAx>
      <c:valAx>
        <c:axId val="23308281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23324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43163826457612E-2"/>
          <c:y val="4.2904749265892323E-3"/>
          <c:w val="0.92087950608845015"/>
          <c:h val="0.71552512580984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figC6!$B$26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9AD-49EA-92A8-0B6616C4905F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9AD-49EA-92A8-0B6616C4905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figC6!$A$27:$A$45</c:f>
              <c:strCache>
                <c:ptCount val="19"/>
                <c:pt idx="0">
                  <c:v>Lazio</c:v>
                </c:pt>
                <c:pt idx="1">
                  <c:v>Toscana</c:v>
                </c:pt>
                <c:pt idx="2">
                  <c:v>Piemonte</c:v>
                </c:pt>
                <c:pt idx="3">
                  <c:v>Lombardia</c:v>
                </c:pt>
                <c:pt idx="4">
                  <c:v>Emilia R.</c:v>
                </c:pt>
                <c:pt idx="5">
                  <c:v>Basilicata</c:v>
                </c:pt>
                <c:pt idx="6">
                  <c:v>Liguria</c:v>
                </c:pt>
                <c:pt idx="7">
                  <c:v>Friuli VG</c:v>
                </c:pt>
                <c:pt idx="8">
                  <c:v>Veneto</c:v>
                </c:pt>
                <c:pt idx="9">
                  <c:v>Italia</c:v>
                </c:pt>
                <c:pt idx="10">
                  <c:v>Sardegna</c:v>
                </c:pt>
                <c:pt idx="11">
                  <c:v>Marche</c:v>
                </c:pt>
                <c:pt idx="12">
                  <c:v>Umbria</c:v>
                </c:pt>
                <c:pt idx="13">
                  <c:v>Calabria</c:v>
                </c:pt>
                <c:pt idx="14">
                  <c:v>Abruzzo</c:v>
                </c:pt>
                <c:pt idx="15">
                  <c:v>Campania</c:v>
                </c:pt>
                <c:pt idx="16">
                  <c:v>Puglia</c:v>
                </c:pt>
                <c:pt idx="17">
                  <c:v>Sicilia</c:v>
                </c:pt>
                <c:pt idx="18">
                  <c:v>Molise</c:v>
                </c:pt>
              </c:strCache>
            </c:strRef>
          </c:cat>
          <c:val>
            <c:numRef>
              <c:f>figC6!$B$27:$B$45</c:f>
              <c:numCache>
                <c:formatCode>0.0</c:formatCode>
                <c:ptCount val="19"/>
                <c:pt idx="0">
                  <c:v>55.33483712920517</c:v>
                </c:pt>
                <c:pt idx="1">
                  <c:v>53.833365000950032</c:v>
                </c:pt>
                <c:pt idx="2">
                  <c:v>52.616898908520916</c:v>
                </c:pt>
                <c:pt idx="3">
                  <c:v>52.11212801106808</c:v>
                </c:pt>
                <c:pt idx="4">
                  <c:v>51.417232960970608</c:v>
                </c:pt>
                <c:pt idx="5">
                  <c:v>49.385905058972604</c:v>
                </c:pt>
                <c:pt idx="6">
                  <c:v>48.616877864653546</c:v>
                </c:pt>
                <c:pt idx="7">
                  <c:v>42.951939183094964</c:v>
                </c:pt>
                <c:pt idx="8">
                  <c:v>39.817292920704553</c:v>
                </c:pt>
                <c:pt idx="9">
                  <c:v>38.973919079770432</c:v>
                </c:pt>
                <c:pt idx="10">
                  <c:v>37.697629306645155</c:v>
                </c:pt>
                <c:pt idx="11">
                  <c:v>31.46959432147073</c:v>
                </c:pt>
                <c:pt idx="12">
                  <c:v>29.179711959924859</c:v>
                </c:pt>
                <c:pt idx="13">
                  <c:v>25.340346922161689</c:v>
                </c:pt>
                <c:pt idx="14">
                  <c:v>21.725867032736563</c:v>
                </c:pt>
                <c:pt idx="15">
                  <c:v>19.906416654946575</c:v>
                </c:pt>
                <c:pt idx="16">
                  <c:v>17.435168053806148</c:v>
                </c:pt>
                <c:pt idx="17">
                  <c:v>10.819586838670118</c:v>
                </c:pt>
                <c:pt idx="18">
                  <c:v>9.2353992288159503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AD-49EA-92A8-0B6616C49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3244672"/>
        <c:axId val="233082816"/>
      </c:barChart>
      <c:catAx>
        <c:axId val="2332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33082816"/>
        <c:crosses val="autoZero"/>
        <c:auto val="1"/>
        <c:lblAlgn val="ctr"/>
        <c:lblOffset val="100"/>
        <c:noMultiLvlLbl val="0"/>
      </c:catAx>
      <c:valAx>
        <c:axId val="23308281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3324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figC7!$C$4</c:f>
              <c:strCache>
                <c:ptCount val="1"/>
                <c:pt idx="0">
                  <c:v>val. ass.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figC7!$B$5:$B$14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figC7!$C$5:$C$14</c:f>
              <c:numCache>
                <c:formatCode>#,##0</c:formatCode>
                <c:ptCount val="10"/>
                <c:pt idx="0">
                  <c:v>5012</c:v>
                </c:pt>
                <c:pt idx="1">
                  <c:v>5011</c:v>
                </c:pt>
                <c:pt idx="2">
                  <c:v>5052</c:v>
                </c:pt>
                <c:pt idx="3">
                  <c:v>5199</c:v>
                </c:pt>
                <c:pt idx="4">
                  <c:v>5404</c:v>
                </c:pt>
                <c:pt idx="5">
                  <c:v>5894</c:v>
                </c:pt>
                <c:pt idx="6">
                  <c:v>6499</c:v>
                </c:pt>
                <c:pt idx="7">
                  <c:v>6686</c:v>
                </c:pt>
                <c:pt idx="8">
                  <c:v>7291</c:v>
                </c:pt>
                <c:pt idx="9">
                  <c:v>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0-4BC4-A8C9-300B1CEC6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27"/>
        <c:axId val="266385423"/>
        <c:axId val="266399983"/>
      </c:barChart>
      <c:lineChart>
        <c:grouping val="standard"/>
        <c:varyColors val="0"/>
        <c:ser>
          <c:idx val="1"/>
          <c:order val="1"/>
          <c:tx>
            <c:strRef>
              <c:f>figC7!$D$4</c:f>
              <c:strCache>
                <c:ptCount val="1"/>
                <c:pt idx="0">
                  <c:v>Inc.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figC7!$B$5:$B$14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figC7!$D$5:$D$14</c:f>
              <c:numCache>
                <c:formatCode>#,##0.0</c:formatCode>
                <c:ptCount val="10"/>
                <c:pt idx="0">
                  <c:v>2.6152930985900791</c:v>
                </c:pt>
                <c:pt idx="1">
                  <c:v>2.6160681190517212</c:v>
                </c:pt>
                <c:pt idx="2">
                  <c:v>2.6386850448398875</c:v>
                </c:pt>
                <c:pt idx="3">
                  <c:v>2.7289762795849057</c:v>
                </c:pt>
                <c:pt idx="4">
                  <c:v>2.8634711374402562</c:v>
                </c:pt>
                <c:pt idx="5">
                  <c:v>3.1663658243080621</c:v>
                </c:pt>
                <c:pt idx="6">
                  <c:v>3.5581518852894316</c:v>
                </c:pt>
                <c:pt idx="7">
                  <c:v>3.7695638446619459</c:v>
                </c:pt>
                <c:pt idx="8">
                  <c:v>4.2093898665188672</c:v>
                </c:pt>
                <c:pt idx="9">
                  <c:v>4.5549310828825966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0-4BC4-A8C9-300B1CEC6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2351"/>
        <c:axId val="148831935"/>
      </c:lineChart>
      <c:catAx>
        <c:axId val="26638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266399983"/>
        <c:crosses val="autoZero"/>
        <c:auto val="1"/>
        <c:lblAlgn val="ctr"/>
        <c:lblOffset val="100"/>
        <c:noMultiLvlLbl val="0"/>
      </c:catAx>
      <c:valAx>
        <c:axId val="26639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266385423"/>
        <c:crosses val="autoZero"/>
        <c:crossBetween val="between"/>
      </c:valAx>
      <c:valAx>
        <c:axId val="148831935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48832351"/>
        <c:crosses val="max"/>
        <c:crossBetween val="between"/>
      </c:valAx>
      <c:catAx>
        <c:axId val="1488323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31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794162826420893E-2"/>
          <c:y val="4.5139553063354591E-2"/>
          <c:w val="0.93241167434715821"/>
          <c:h val="0.75157764181307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figC8!$B$21</c:f>
              <c:strCache>
                <c:ptCount val="1"/>
                <c:pt idx="0">
                  <c:v>% sedi con classi omogenee e pluriclassi</c:v>
                </c:pt>
              </c:strCache>
            </c:strRef>
          </c:tx>
          <c:spPr>
            <a:solidFill>
              <a:srgbClr val="C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figC8!$A$22:$A$30</c:f>
              <c:strCache>
                <c:ptCount val="9"/>
                <c:pt idx="0">
                  <c:v>AL</c:v>
                </c:pt>
                <c:pt idx="1">
                  <c:v>AT</c:v>
                </c:pt>
                <c:pt idx="2">
                  <c:v>BI</c:v>
                </c:pt>
                <c:pt idx="3">
                  <c:v>CN</c:v>
                </c:pt>
                <c:pt idx="4">
                  <c:v>NO</c:v>
                </c:pt>
                <c:pt idx="5">
                  <c:v>TO</c:v>
                </c:pt>
                <c:pt idx="6">
                  <c:v>VCO</c:v>
                </c:pt>
                <c:pt idx="7">
                  <c:v>VC</c:v>
                </c:pt>
                <c:pt idx="8">
                  <c:v>PIEM</c:v>
                </c:pt>
              </c:strCache>
            </c:strRef>
          </c:cat>
          <c:val>
            <c:numRef>
              <c:f>figC8!$B$22:$B$30</c:f>
              <c:numCache>
                <c:formatCode>0.0</c:formatCode>
                <c:ptCount val="9"/>
                <c:pt idx="0">
                  <c:v>20.97902097902098</c:v>
                </c:pt>
                <c:pt idx="1">
                  <c:v>26.829268292682929</c:v>
                </c:pt>
                <c:pt idx="2">
                  <c:v>25.373134328358208</c:v>
                </c:pt>
                <c:pt idx="3">
                  <c:v>17.167381974248926</c:v>
                </c:pt>
                <c:pt idx="4">
                  <c:v>10.714285714285714</c:v>
                </c:pt>
                <c:pt idx="5">
                  <c:v>11.228070175438596</c:v>
                </c:pt>
                <c:pt idx="6">
                  <c:v>20</c:v>
                </c:pt>
                <c:pt idx="7">
                  <c:v>13.793103448275861</c:v>
                </c:pt>
                <c:pt idx="8">
                  <c:v>15.522388059701491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8-4888-92E5-AD4C78A2EBCE}"/>
            </c:ext>
          </c:extLst>
        </c:ser>
        <c:ser>
          <c:idx val="1"/>
          <c:order val="1"/>
          <c:tx>
            <c:strRef>
              <c:f>figC8!$C$21</c:f>
              <c:strCache>
                <c:ptCount val="1"/>
                <c:pt idx="0">
                  <c:v>% sedi con solo pluriclassi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figC8!$A$22:$A$30</c:f>
              <c:strCache>
                <c:ptCount val="9"/>
                <c:pt idx="0">
                  <c:v>AL</c:v>
                </c:pt>
                <c:pt idx="1">
                  <c:v>AT</c:v>
                </c:pt>
                <c:pt idx="2">
                  <c:v>BI</c:v>
                </c:pt>
                <c:pt idx="3">
                  <c:v>CN</c:v>
                </c:pt>
                <c:pt idx="4">
                  <c:v>NO</c:v>
                </c:pt>
                <c:pt idx="5">
                  <c:v>TO</c:v>
                </c:pt>
                <c:pt idx="6">
                  <c:v>VCO</c:v>
                </c:pt>
                <c:pt idx="7">
                  <c:v>VC</c:v>
                </c:pt>
                <c:pt idx="8">
                  <c:v>PIEM</c:v>
                </c:pt>
              </c:strCache>
            </c:strRef>
          </c:cat>
          <c:val>
            <c:numRef>
              <c:f>figC8!$C$22:$C$30</c:f>
              <c:numCache>
                <c:formatCode>0.0</c:formatCode>
                <c:ptCount val="9"/>
                <c:pt idx="0">
                  <c:v>25.874125874125873</c:v>
                </c:pt>
                <c:pt idx="1">
                  <c:v>14.634146341463413</c:v>
                </c:pt>
                <c:pt idx="2">
                  <c:v>8.9552238805970141</c:v>
                </c:pt>
                <c:pt idx="3">
                  <c:v>15.879828326180256</c:v>
                </c:pt>
                <c:pt idx="4">
                  <c:v>4.4642857142857144</c:v>
                </c:pt>
                <c:pt idx="5">
                  <c:v>8.0701754385964914</c:v>
                </c:pt>
                <c:pt idx="6">
                  <c:v>32</c:v>
                </c:pt>
                <c:pt idx="7">
                  <c:v>22.413793103448278</c:v>
                </c:pt>
                <c:pt idx="8">
                  <c:v>13.432835820895523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8-4888-92E5-AD4C78A2EBCE}"/>
            </c:ext>
          </c:extLst>
        </c:ser>
        <c:ser>
          <c:idx val="2"/>
          <c:order val="2"/>
          <c:tx>
            <c:strRef>
              <c:f>figC8!$D$21</c:f>
              <c:strCache>
                <c:ptCount val="1"/>
                <c:pt idx="0">
                  <c:v>Totale sedi con pluriclassi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figC8!$A$22:$A$30</c:f>
              <c:strCache>
                <c:ptCount val="9"/>
                <c:pt idx="0">
                  <c:v>AL</c:v>
                </c:pt>
                <c:pt idx="1">
                  <c:v>AT</c:v>
                </c:pt>
                <c:pt idx="2">
                  <c:v>BI</c:v>
                </c:pt>
                <c:pt idx="3">
                  <c:v>CN</c:v>
                </c:pt>
                <c:pt idx="4">
                  <c:v>NO</c:v>
                </c:pt>
                <c:pt idx="5">
                  <c:v>TO</c:v>
                </c:pt>
                <c:pt idx="6">
                  <c:v>VCO</c:v>
                </c:pt>
                <c:pt idx="7">
                  <c:v>VC</c:v>
                </c:pt>
                <c:pt idx="8">
                  <c:v>PIEM</c:v>
                </c:pt>
              </c:strCache>
            </c:strRef>
          </c:cat>
          <c:val>
            <c:numRef>
              <c:f>figC8!$D$22:$D$30</c:f>
              <c:numCache>
                <c:formatCode>0.0</c:formatCode>
                <c:ptCount val="9"/>
                <c:pt idx="0">
                  <c:v>46.853146853146853</c:v>
                </c:pt>
                <c:pt idx="1">
                  <c:v>41.463414634146346</c:v>
                </c:pt>
                <c:pt idx="2">
                  <c:v>34.328358208955223</c:v>
                </c:pt>
                <c:pt idx="3">
                  <c:v>33.047210300429185</c:v>
                </c:pt>
                <c:pt idx="4">
                  <c:v>15.178571428571427</c:v>
                </c:pt>
                <c:pt idx="5">
                  <c:v>19.298245614035089</c:v>
                </c:pt>
                <c:pt idx="6">
                  <c:v>52</c:v>
                </c:pt>
                <c:pt idx="7">
                  <c:v>36.206896551724142</c:v>
                </c:pt>
                <c:pt idx="8">
                  <c:v>28.955223880597014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8-4888-92E5-AD4C78A2E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99357952"/>
        <c:axId val="199680576"/>
      </c:barChart>
      <c:catAx>
        <c:axId val="1993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99680576"/>
        <c:crosses val="autoZero"/>
        <c:auto val="1"/>
        <c:lblAlgn val="ctr"/>
        <c:lblOffset val="100"/>
        <c:noMultiLvlLbl val="0"/>
      </c:catAx>
      <c:valAx>
        <c:axId val="199680576"/>
        <c:scaling>
          <c:orientation val="minMax"/>
          <c:max val="55"/>
        </c:scaling>
        <c:delete val="1"/>
        <c:axPos val="l"/>
        <c:numFmt formatCode="0.0" sourceLinked="1"/>
        <c:majorTickMark val="out"/>
        <c:minorTickMark val="none"/>
        <c:tickLblPos val="nextTo"/>
        <c:crossAx val="199357952"/>
        <c:crosses val="autoZero"/>
        <c:crossBetween val="between"/>
        <c:maj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323739232334885"/>
          <c:w val="0.95703899537343029"/>
          <c:h val="9.443350831146106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http://www.sisform.piemonte.i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411480</xdr:colOff>
      <xdr:row>1</xdr:row>
      <xdr:rowOff>0</xdr:rowOff>
    </xdr:from>
    <xdr:to>
      <xdr:col>18</xdr:col>
      <xdr:colOff>75758</xdr:colOff>
      <xdr:row>3</xdr:row>
      <xdr:rowOff>129540</xdr:rowOff>
    </xdr:to>
    <xdr:grpSp>
      <xdr:nvGrpSpPr>
        <xdr:cNvPr id="15" name="Gruppo 14"/>
        <xdr:cNvGrpSpPr/>
      </xdr:nvGrpSpPr>
      <xdr:grpSpPr>
        <a:xfrm>
          <a:off x="6812280" y="171450"/>
          <a:ext cx="2864678" cy="624840"/>
          <a:chOff x="6263640" y="137160"/>
          <a:chExt cx="2590358" cy="609600"/>
        </a:xfrm>
      </xdr:grpSpPr>
      <xdr:pic>
        <xdr:nvPicPr>
          <xdr:cNvPr id="8" name="Immagine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5786" y="137160"/>
            <a:ext cx="708212" cy="541020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14" name="Gruppo 13"/>
          <xdr:cNvGrpSpPr/>
        </xdr:nvGrpSpPr>
        <xdr:grpSpPr>
          <a:xfrm>
            <a:off x="6263640" y="137160"/>
            <a:ext cx="1844040" cy="609600"/>
            <a:chOff x="6263640" y="137160"/>
            <a:chExt cx="1844040" cy="609600"/>
          </a:xfrm>
        </xdr:grpSpPr>
        <xdr:pic>
          <xdr:nvPicPr>
            <xdr:cNvPr id="12" name="Immagine 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63640" y="137160"/>
              <a:ext cx="476782" cy="5283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3" name="Immagine 4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42501" y="144780"/>
              <a:ext cx="1202698" cy="3916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1" name="Rettangolo 10">
              <a:hlinkClick xmlns:r="http://schemas.openxmlformats.org/officeDocument/2006/relationships" r:id="rId4"/>
            </xdr:cNvPr>
            <xdr:cNvSpPr/>
          </xdr:nvSpPr>
          <xdr:spPr bwMode="auto">
            <a:xfrm>
              <a:off x="6741861" y="535625"/>
              <a:ext cx="1365819" cy="211135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r>
                <a:rPr lang="it-IT" sz="900">
                  <a:latin typeface="Century Gothic" panose="020B0502020202020204" pitchFamily="34" charset="0"/>
                </a:rPr>
                <a:t>www.sisform.piemonte.it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428624</xdr:colOff>
      <xdr:row>19</xdr:row>
      <xdr:rowOff>57150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</xdr:row>
      <xdr:rowOff>28575</xdr:rowOff>
    </xdr:from>
    <xdr:to>
      <xdr:col>13</xdr:col>
      <xdr:colOff>314325</xdr:colOff>
      <xdr:row>19</xdr:row>
      <xdr:rowOff>47625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9524</xdr:colOff>
      <xdr:row>20</xdr:row>
      <xdr:rowOff>87630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11</xdr:col>
      <xdr:colOff>9525</xdr:colOff>
      <xdr:row>15</xdr:row>
      <xdr:rowOff>142875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114300</xdr:rowOff>
    </xdr:from>
    <xdr:to>
      <xdr:col>8</xdr:col>
      <xdr:colOff>1</xdr:colOff>
      <xdr:row>22</xdr:row>
      <xdr:rowOff>88900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152399</xdr:rowOff>
    </xdr:from>
    <xdr:to>
      <xdr:col>10</xdr:col>
      <xdr:colOff>285750</xdr:colOff>
      <xdr:row>20</xdr:row>
      <xdr:rowOff>66674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45720</xdr:rowOff>
    </xdr:from>
    <xdr:to>
      <xdr:col>11</xdr:col>
      <xdr:colOff>303530</xdr:colOff>
      <xdr:row>20</xdr:row>
      <xdr:rowOff>87630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137160</xdr:rowOff>
    </xdr:from>
    <xdr:to>
      <xdr:col>12</xdr:col>
      <xdr:colOff>47625</xdr:colOff>
      <xdr:row>19</xdr:row>
      <xdr:rowOff>114300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15240</xdr:rowOff>
    </xdr:from>
    <xdr:to>
      <xdr:col>10</xdr:col>
      <xdr:colOff>115570</xdr:colOff>
      <xdr:row>17</xdr:row>
      <xdr:rowOff>110490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showGridLines="0" tabSelected="1" workbookViewId="0">
      <selection activeCell="A4" sqref="A4"/>
    </sheetView>
  </sheetViews>
  <sheetFormatPr defaultRowHeight="13.5" x14ac:dyDescent="0.3"/>
  <sheetData>
    <row r="2" spans="1:17" ht="18.75" x14ac:dyDescent="0.3">
      <c r="A2" s="12" t="s">
        <v>137</v>
      </c>
      <c r="B2" s="2"/>
      <c r="C2" s="3"/>
      <c r="D2" s="1"/>
    </row>
    <row r="3" spans="1:17" ht="20.25" x14ac:dyDescent="0.3">
      <c r="A3" s="23" t="s">
        <v>0</v>
      </c>
      <c r="B3" s="23"/>
      <c r="C3" s="23"/>
      <c r="D3" s="23"/>
    </row>
    <row r="4" spans="1:17" ht="17.25" x14ac:dyDescent="0.3">
      <c r="A4" s="1"/>
      <c r="B4" s="2"/>
      <c r="C4" s="3"/>
      <c r="D4" s="1"/>
    </row>
    <row r="5" spans="1:17" ht="18.75" x14ac:dyDescent="0.3">
      <c r="A5" s="116" t="s">
        <v>1</v>
      </c>
      <c r="B5" s="116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20.100000000000001" customHeight="1" x14ac:dyDescent="0.4">
      <c r="A6" s="60" t="s">
        <v>2</v>
      </c>
      <c r="B6" s="4" t="str">
        <f>tabC1!A1</f>
        <v>Tab. C.1 Scuola primaria: iscritti per sesso, anno di corso e provincia, a.s. 2022/23</v>
      </c>
      <c r="C6" s="3"/>
      <c r="D6" s="1"/>
    </row>
    <row r="7" spans="1:17" ht="20.100000000000001" customHeight="1" x14ac:dyDescent="0.4">
      <c r="A7" s="60" t="s">
        <v>2</v>
      </c>
      <c r="B7" s="4" t="str">
        <f>tabC2!A1</f>
        <v>Tab. C.2 Scuola primaria: iscritti, sedi e classi per tipo di gestione e provincia, a.s. 2022/23</v>
      </c>
      <c r="C7" s="3"/>
      <c r="D7" s="1"/>
    </row>
    <row r="8" spans="1:17" ht="20.100000000000001" customHeight="1" x14ac:dyDescent="0.4">
      <c r="A8" s="60" t="s">
        <v>2</v>
      </c>
      <c r="B8" s="4" t="str">
        <f>tabC3!A1</f>
        <v>Tab. C.3 Scuola primaria: classi standard (*) e rapporto alunni/ classe nelle province piemontesi, capoluoghi e resto delle provincia, a.s. 2022/23</v>
      </c>
      <c r="C8" s="3"/>
      <c r="D8" s="1"/>
    </row>
    <row r="9" spans="1:17" ht="20.100000000000001" customHeight="1" x14ac:dyDescent="0.4">
      <c r="A9" s="60" t="s">
        <v>2</v>
      </c>
      <c r="B9" s="4" t="str">
        <f>figC1!A1</f>
        <v>Fig. C.1 Scuola primaria: anticipi e ritardi per sesso e anno di corso, a.s. 2022/23</v>
      </c>
      <c r="C9" s="3"/>
      <c r="D9" s="56"/>
    </row>
    <row r="10" spans="1:17" ht="20.100000000000001" customHeight="1" x14ac:dyDescent="0.4">
      <c r="A10" s="60" t="s">
        <v>2</v>
      </c>
      <c r="B10" s="5" t="str">
        <f>figC2!A1</f>
        <v>Fig. C.2  Allievi in anticipo nella prima classe della scuola primaria, nelle regioni italiane, a.s. 2022/23</v>
      </c>
      <c r="C10" s="3"/>
      <c r="D10" s="56"/>
    </row>
    <row r="11" spans="1:17" ht="20.100000000000001" customHeight="1" x14ac:dyDescent="0.4">
      <c r="A11" s="60" t="s">
        <v>2</v>
      </c>
      <c r="B11" s="4" t="str">
        <f>figC3!A1</f>
        <v>Fig. C.3 Scuola primaria: variazioni percentuali del numero di sedi e iscritti tra gli aa.ss. 2018/19 e 2022/23, per provincia</v>
      </c>
      <c r="C11" s="3"/>
      <c r="D11" s="1"/>
    </row>
    <row r="12" spans="1:17" ht="20.100000000000001" customHeight="1" x14ac:dyDescent="0.4">
      <c r="A12" s="60" t="s">
        <v>2</v>
      </c>
      <c r="B12" s="5" t="str">
        <f>figC4!A1</f>
        <v>Fig. C.4  Contributo degli studenti stranieri all'andamento degli iscritti nella scuola primaria</v>
      </c>
      <c r="C12" s="3"/>
      <c r="D12" s="1"/>
    </row>
    <row r="13" spans="1:17" ht="20.100000000000001" customHeight="1" x14ac:dyDescent="0.4">
      <c r="A13" s="60" t="s">
        <v>2</v>
      </c>
      <c r="B13" s="5" t="str">
        <f>figC5!A1</f>
        <v>Fig. C.5  Scuola primaria: quota allievi che frequentano il tempo pieno nelle province piemontesi, a.s. 2021/22</v>
      </c>
      <c r="C13" s="3"/>
      <c r="D13" s="1"/>
    </row>
    <row r="14" spans="1:17" ht="20.100000000000001" customHeight="1" x14ac:dyDescent="0.4">
      <c r="A14" s="60" t="s">
        <v>2</v>
      </c>
      <c r="B14" s="5" t="str">
        <f>figC6!$A$1</f>
        <v>Fig. C.6  Scuola primaria: quota allievi che frequentano il tempo pieno nelle regioni italiane, a.s. 2021/22</v>
      </c>
      <c r="C14" s="3"/>
      <c r="D14" s="1"/>
    </row>
    <row r="15" spans="1:17" ht="20.100000000000001" customHeight="1" x14ac:dyDescent="0.4">
      <c r="A15" s="60" t="s">
        <v>2</v>
      </c>
      <c r="B15" s="5" t="str">
        <f>figC7!A1</f>
        <v>Fig. C.7  Scuola primaria: andamento del numero di allievi disabili  nell'ultimo decennio(valori assoluti e %)</v>
      </c>
      <c r="C15" s="3"/>
      <c r="D15" s="56"/>
    </row>
    <row r="16" spans="1:17" ht="18" customHeight="1" x14ac:dyDescent="0.3">
      <c r="A16" s="117" t="s">
        <v>3</v>
      </c>
      <c r="B16" s="117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4" ht="20.100000000000001" customHeight="1" x14ac:dyDescent="0.4">
      <c r="A17" s="60" t="s">
        <v>2</v>
      </c>
      <c r="B17" s="4" t="str">
        <f>tabC4!A1</f>
        <v>Tab. C.4  I numeri delle pluriclassi in Piemonte, per provincia, a.s. 2022/23</v>
      </c>
      <c r="C17" s="3"/>
      <c r="D17" s="1"/>
    </row>
    <row r="18" spans="1:4" ht="20.100000000000001" customHeight="1" x14ac:dyDescent="0.4">
      <c r="A18" s="60" t="s">
        <v>2</v>
      </c>
      <c r="B18" s="73" t="str">
        <f>figC8!A1</f>
        <v>Fig. C.8 Scuola primaria: incidenza percentuale delle sedi con pluriclassi, per provincia, a.s. 2022/23</v>
      </c>
      <c r="C18" s="3"/>
      <c r="D18" s="1"/>
    </row>
    <row r="19" spans="1:4" ht="14.25" x14ac:dyDescent="0.3">
      <c r="B19" s="6"/>
      <c r="C19" s="3"/>
      <c r="D19" s="1"/>
    </row>
    <row r="20" spans="1:4" ht="14.25" x14ac:dyDescent="0.3">
      <c r="A20" s="7" t="s">
        <v>150</v>
      </c>
    </row>
  </sheetData>
  <mergeCells count="2">
    <mergeCell ref="A5:B5"/>
    <mergeCell ref="A16:B16"/>
  </mergeCells>
  <hyperlinks>
    <hyperlink ref="A6" location="tabC1!A1" display="→"/>
    <hyperlink ref="A7" location="tabC2!A1" display="→"/>
    <hyperlink ref="A11" location="figC3!A1" display="→"/>
    <hyperlink ref="A17" location="tabC4!A1" display="→"/>
    <hyperlink ref="A18" location="figC8!A1" display="→"/>
    <hyperlink ref="A12" location="figC4!A1" display="→"/>
    <hyperlink ref="A8" location="tabC3!A1" display="→"/>
    <hyperlink ref="A13" location="figC5!A1" display="→"/>
    <hyperlink ref="A14" location="figC6!A1" display="→"/>
    <hyperlink ref="A15" location="figC7!A1" display="→"/>
    <hyperlink ref="A9" location="figC1!A1" display="→"/>
    <hyperlink ref="A10" location="figC2!A1" display="→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5"/>
  <sheetViews>
    <sheetView showGridLines="0" zoomScaleNormal="100" workbookViewId="0"/>
  </sheetViews>
  <sheetFormatPr defaultRowHeight="13.5" x14ac:dyDescent="0.3"/>
  <sheetData>
    <row r="1" spans="1:10" ht="35.25" customHeight="1" x14ac:dyDescent="0.3">
      <c r="A1" s="93" t="s">
        <v>145</v>
      </c>
      <c r="B1" s="93"/>
      <c r="C1" s="93"/>
      <c r="D1" s="93"/>
      <c r="E1" s="93"/>
      <c r="F1" s="93"/>
      <c r="G1" s="93"/>
      <c r="H1" s="93"/>
      <c r="I1" s="93"/>
      <c r="J1" s="93"/>
    </row>
    <row r="5" spans="1:10" x14ac:dyDescent="0.3">
      <c r="A5" s="43"/>
      <c r="B5" s="43"/>
      <c r="C5" s="43"/>
      <c r="D5" s="43"/>
      <c r="E5" s="43"/>
      <c r="F5" s="43"/>
      <c r="G5" s="43"/>
      <c r="H5" s="43"/>
      <c r="I5" s="43"/>
      <c r="J5" s="43"/>
    </row>
    <row r="21" spans="1:5" ht="14.25" x14ac:dyDescent="0.3">
      <c r="A21" s="46"/>
      <c r="B21" s="43"/>
      <c r="C21" s="43"/>
    </row>
    <row r="23" spans="1:5" x14ac:dyDescent="0.3">
      <c r="A23" s="44" t="s">
        <v>117</v>
      </c>
      <c r="B23" s="43"/>
      <c r="C23" s="43"/>
    </row>
    <row r="24" spans="1:5" x14ac:dyDescent="0.3">
      <c r="A24" s="45" t="s">
        <v>66</v>
      </c>
      <c r="B24" s="43"/>
      <c r="C24" s="43"/>
    </row>
    <row r="25" spans="1:5" x14ac:dyDescent="0.3">
      <c r="A25" s="45"/>
      <c r="B25" s="56"/>
      <c r="C25" s="56"/>
    </row>
    <row r="26" spans="1:5" x14ac:dyDescent="0.3">
      <c r="A26" s="94" t="s">
        <v>118</v>
      </c>
      <c r="B26" s="68" t="s">
        <v>126</v>
      </c>
    </row>
    <row r="27" spans="1:5" x14ac:dyDescent="0.3">
      <c r="A27" s="95" t="s">
        <v>67</v>
      </c>
      <c r="B27" s="96">
        <v>55.33483712920517</v>
      </c>
      <c r="C27" s="87"/>
      <c r="E27" s="87"/>
    </row>
    <row r="28" spans="1:5" x14ac:dyDescent="0.3">
      <c r="A28" s="95" t="s">
        <v>69</v>
      </c>
      <c r="B28" s="96">
        <v>53.833365000950032</v>
      </c>
      <c r="C28" s="87"/>
      <c r="E28" s="87"/>
    </row>
    <row r="29" spans="1:5" x14ac:dyDescent="0.3">
      <c r="A29" s="95" t="s">
        <v>18</v>
      </c>
      <c r="B29" s="96">
        <v>52.616898908520916</v>
      </c>
      <c r="C29" s="87"/>
      <c r="E29" s="87"/>
    </row>
    <row r="30" spans="1:5" x14ac:dyDescent="0.3">
      <c r="A30" s="95" t="s">
        <v>68</v>
      </c>
      <c r="B30" s="96">
        <v>52.11212801106808</v>
      </c>
      <c r="C30" s="87"/>
      <c r="E30" s="87"/>
    </row>
    <row r="31" spans="1:5" x14ac:dyDescent="0.3">
      <c r="A31" s="95" t="s">
        <v>70</v>
      </c>
      <c r="B31" s="96">
        <v>51.417232960970608</v>
      </c>
      <c r="C31" s="87"/>
      <c r="E31" s="87"/>
    </row>
    <row r="32" spans="1:5" x14ac:dyDescent="0.3">
      <c r="A32" s="95" t="s">
        <v>72</v>
      </c>
      <c r="B32" s="96">
        <v>49.385905058972604</v>
      </c>
      <c r="C32" s="87"/>
      <c r="E32" s="87"/>
    </row>
    <row r="33" spans="1:5" x14ac:dyDescent="0.3">
      <c r="A33" s="95" t="s">
        <v>71</v>
      </c>
      <c r="B33" s="96">
        <v>48.616877864653546</v>
      </c>
      <c r="C33" s="87"/>
      <c r="E33" s="87"/>
    </row>
    <row r="34" spans="1:5" x14ac:dyDescent="0.3">
      <c r="A34" s="95" t="s">
        <v>119</v>
      </c>
      <c r="B34" s="96">
        <v>42.951939183094964</v>
      </c>
      <c r="C34" s="87"/>
      <c r="E34" s="87"/>
    </row>
    <row r="35" spans="1:5" x14ac:dyDescent="0.3">
      <c r="A35" s="95" t="s">
        <v>75</v>
      </c>
      <c r="B35" s="96">
        <v>39.817292920704553</v>
      </c>
      <c r="C35" s="87"/>
      <c r="E35" s="87"/>
    </row>
    <row r="36" spans="1:5" x14ac:dyDescent="0.3">
      <c r="A36" s="95" t="s">
        <v>73</v>
      </c>
      <c r="B36" s="96">
        <v>38.973919079770432</v>
      </c>
      <c r="C36" s="87"/>
      <c r="E36" s="87"/>
    </row>
    <row r="37" spans="1:5" x14ac:dyDescent="0.3">
      <c r="A37" s="95" t="s">
        <v>74</v>
      </c>
      <c r="B37" s="96">
        <v>37.697629306645155</v>
      </c>
      <c r="C37" s="87"/>
      <c r="E37" s="87"/>
    </row>
    <row r="38" spans="1:5" x14ac:dyDescent="0.3">
      <c r="A38" s="95" t="s">
        <v>76</v>
      </c>
      <c r="B38" s="96">
        <v>31.46959432147073</v>
      </c>
      <c r="C38" s="87"/>
      <c r="E38" s="87"/>
    </row>
    <row r="39" spans="1:5" x14ac:dyDescent="0.3">
      <c r="A39" s="95" t="s">
        <v>77</v>
      </c>
      <c r="B39" s="96">
        <v>29.179711959924859</v>
      </c>
      <c r="C39" s="87"/>
      <c r="E39" s="87"/>
    </row>
    <row r="40" spans="1:5" x14ac:dyDescent="0.3">
      <c r="A40" s="95" t="s">
        <v>78</v>
      </c>
      <c r="B40" s="96">
        <v>25.340346922161689</v>
      </c>
      <c r="C40" s="87"/>
      <c r="E40" s="87"/>
    </row>
    <row r="41" spans="1:5" x14ac:dyDescent="0.3">
      <c r="A41" s="95" t="s">
        <v>79</v>
      </c>
      <c r="B41" s="96">
        <v>21.725867032736563</v>
      </c>
      <c r="C41" s="87"/>
      <c r="E41" s="87"/>
    </row>
    <row r="42" spans="1:5" x14ac:dyDescent="0.3">
      <c r="A42" s="95" t="s">
        <v>80</v>
      </c>
      <c r="B42" s="96">
        <v>19.906416654946575</v>
      </c>
      <c r="C42" s="87"/>
      <c r="E42" s="87"/>
    </row>
    <row r="43" spans="1:5" x14ac:dyDescent="0.3">
      <c r="A43" s="95" t="s">
        <v>81</v>
      </c>
      <c r="B43" s="96">
        <v>17.435168053806148</v>
      </c>
      <c r="C43" s="87"/>
      <c r="E43" s="87"/>
    </row>
    <row r="44" spans="1:5" x14ac:dyDescent="0.3">
      <c r="A44" s="95" t="s">
        <v>82</v>
      </c>
      <c r="B44" s="96">
        <v>10.819586838670118</v>
      </c>
      <c r="C44" s="87"/>
      <c r="E44" s="87"/>
    </row>
    <row r="45" spans="1:5" x14ac:dyDescent="0.3">
      <c r="A45" s="95" t="s">
        <v>83</v>
      </c>
      <c r="B45" s="96">
        <v>9.2353992288159503</v>
      </c>
      <c r="C45" s="87"/>
      <c r="E45" s="87"/>
    </row>
  </sheetData>
  <sortState ref="A29:B47">
    <sortCondition descending="1" ref="B29"/>
  </sortState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7"/>
  <sheetViews>
    <sheetView showGridLines="0" workbookViewId="0">
      <selection sqref="A1:L1"/>
    </sheetView>
  </sheetViews>
  <sheetFormatPr defaultRowHeight="13.5" x14ac:dyDescent="0.3"/>
  <sheetData>
    <row r="1" spans="1:12" ht="35.25" customHeight="1" x14ac:dyDescent="0.3">
      <c r="A1" s="124" t="s">
        <v>143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4" spans="1:12" ht="27" x14ac:dyDescent="0.3">
      <c r="B4" s="36" t="s">
        <v>114</v>
      </c>
      <c r="C4" s="64" t="s">
        <v>105</v>
      </c>
      <c r="D4" s="64" t="s">
        <v>106</v>
      </c>
    </row>
    <row r="5" spans="1:12" x14ac:dyDescent="0.3">
      <c r="A5" s="56"/>
      <c r="B5" s="91" t="s">
        <v>107</v>
      </c>
      <c r="C5" s="85">
        <v>5012</v>
      </c>
      <c r="D5" s="66">
        <v>2.6152930985900791</v>
      </c>
      <c r="E5" s="56"/>
      <c r="F5" s="56"/>
      <c r="G5" s="56"/>
      <c r="H5" s="56"/>
      <c r="I5" s="56"/>
      <c r="J5" s="56"/>
    </row>
    <row r="6" spans="1:12" x14ac:dyDescent="0.3">
      <c r="B6" s="91" t="s">
        <v>108</v>
      </c>
      <c r="C6" s="85">
        <v>5011</v>
      </c>
      <c r="D6" s="66">
        <v>2.6160681190517212</v>
      </c>
    </row>
    <row r="7" spans="1:12" x14ac:dyDescent="0.3">
      <c r="B7" s="91" t="s">
        <v>103</v>
      </c>
      <c r="C7" s="85">
        <v>5052</v>
      </c>
      <c r="D7" s="66">
        <v>2.6386850448398875</v>
      </c>
    </row>
    <row r="8" spans="1:12" x14ac:dyDescent="0.3">
      <c r="B8" s="91" t="s">
        <v>109</v>
      </c>
      <c r="C8" s="85">
        <v>5199</v>
      </c>
      <c r="D8" s="66">
        <v>2.7289762795849057</v>
      </c>
    </row>
    <row r="9" spans="1:12" x14ac:dyDescent="0.3">
      <c r="B9" s="91" t="s">
        <v>110</v>
      </c>
      <c r="C9" s="59">
        <v>5404</v>
      </c>
      <c r="D9" s="67">
        <v>2.8634711374402562</v>
      </c>
    </row>
    <row r="10" spans="1:12" x14ac:dyDescent="0.3">
      <c r="B10" s="91" t="s">
        <v>111</v>
      </c>
      <c r="C10" s="59">
        <v>5894</v>
      </c>
      <c r="D10" s="67">
        <v>3.1663658243080621</v>
      </c>
    </row>
    <row r="11" spans="1:12" x14ac:dyDescent="0.3">
      <c r="B11" s="91" t="s">
        <v>102</v>
      </c>
      <c r="C11" s="59">
        <v>6499</v>
      </c>
      <c r="D11" s="67">
        <v>3.5581518852894316</v>
      </c>
    </row>
    <row r="12" spans="1:12" x14ac:dyDescent="0.3">
      <c r="B12" s="91" t="s">
        <v>112</v>
      </c>
      <c r="C12" s="59">
        <v>6686</v>
      </c>
      <c r="D12" s="67">
        <v>3.7695638446619459</v>
      </c>
    </row>
    <row r="13" spans="1:12" x14ac:dyDescent="0.3">
      <c r="B13" s="91" t="s">
        <v>121</v>
      </c>
      <c r="C13" s="59">
        <v>7291</v>
      </c>
      <c r="D13" s="67">
        <v>4.2093898665188672</v>
      </c>
    </row>
    <row r="14" spans="1:12" x14ac:dyDescent="0.3">
      <c r="B14" s="91" t="s">
        <v>128</v>
      </c>
      <c r="C14" s="59">
        <v>7756</v>
      </c>
      <c r="D14" s="67">
        <v>4.5549310828825966</v>
      </c>
    </row>
    <row r="21" spans="1:3" ht="14.25" x14ac:dyDescent="0.3">
      <c r="A21" s="46"/>
      <c r="B21" s="56"/>
      <c r="C21" s="56"/>
    </row>
    <row r="22" spans="1:3" x14ac:dyDescent="0.3">
      <c r="A22" t="s">
        <v>115</v>
      </c>
    </row>
    <row r="23" spans="1:3" x14ac:dyDescent="0.3">
      <c r="B23" s="56"/>
      <c r="C23" s="56"/>
    </row>
    <row r="24" spans="1:3" x14ac:dyDescent="0.3">
      <c r="A24" s="45"/>
      <c r="B24" s="56"/>
      <c r="C24" s="56"/>
    </row>
    <row r="25" spans="1:3" x14ac:dyDescent="0.3">
      <c r="A25" s="45"/>
      <c r="B25" s="56"/>
      <c r="C25" s="56"/>
    </row>
    <row r="26" spans="1:3" x14ac:dyDescent="0.3">
      <c r="B26" s="56"/>
      <c r="C26" s="56"/>
    </row>
    <row r="27" spans="1:3" x14ac:dyDescent="0.3">
      <c r="A27" s="45"/>
      <c r="B27" s="56"/>
      <c r="C27" s="56"/>
    </row>
  </sheetData>
  <mergeCells count="1">
    <mergeCell ref="A1:L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8"/>
  <sheetViews>
    <sheetView showGridLines="0" workbookViewId="0">
      <selection activeCell="A2" sqref="A2:A3"/>
    </sheetView>
  </sheetViews>
  <sheetFormatPr defaultRowHeight="13.5" x14ac:dyDescent="0.3"/>
  <cols>
    <col min="1" max="1" width="14.33203125" customWidth="1"/>
    <col min="2" max="9" width="12.1640625" customWidth="1"/>
  </cols>
  <sheetData>
    <row r="1" spans="1:10" s="78" customFormat="1" ht="25.5" customHeight="1" x14ac:dyDescent="0.3">
      <c r="A1" s="107" t="s">
        <v>129</v>
      </c>
      <c r="B1" s="108"/>
      <c r="C1" s="108"/>
      <c r="D1" s="108"/>
      <c r="E1" s="108"/>
      <c r="F1" s="108"/>
      <c r="G1" s="108"/>
      <c r="H1" s="108"/>
      <c r="I1" s="79"/>
      <c r="J1" s="80"/>
    </row>
    <row r="2" spans="1:10" ht="14.25" x14ac:dyDescent="0.3">
      <c r="A2" s="121" t="s">
        <v>84</v>
      </c>
      <c r="B2" s="125" t="s">
        <v>85</v>
      </c>
      <c r="C2" s="125"/>
      <c r="D2" s="125"/>
      <c r="E2" s="125" t="s">
        <v>86</v>
      </c>
      <c r="F2" s="125"/>
      <c r="G2" s="125" t="s">
        <v>87</v>
      </c>
      <c r="H2" s="125"/>
      <c r="I2" s="125"/>
      <c r="J2" s="47"/>
    </row>
    <row r="3" spans="1:10" ht="54" x14ac:dyDescent="0.3">
      <c r="A3" s="121"/>
      <c r="B3" s="114" t="s">
        <v>88</v>
      </c>
      <c r="C3" s="115" t="s">
        <v>89</v>
      </c>
      <c r="D3" s="114" t="s">
        <v>90</v>
      </c>
      <c r="E3" s="114" t="s">
        <v>91</v>
      </c>
      <c r="F3" s="114" t="s">
        <v>92</v>
      </c>
      <c r="G3" s="114" t="s">
        <v>93</v>
      </c>
      <c r="H3" s="114" t="s">
        <v>94</v>
      </c>
      <c r="I3" s="114" t="s">
        <v>95</v>
      </c>
      <c r="J3" s="50"/>
    </row>
    <row r="4" spans="1:10" x14ac:dyDescent="0.3">
      <c r="A4" s="109" t="s">
        <v>10</v>
      </c>
      <c r="B4" s="110">
        <v>30</v>
      </c>
      <c r="C4" s="110">
        <v>37</v>
      </c>
      <c r="D4" s="111">
        <v>46.853146853146853</v>
      </c>
      <c r="E4" s="112">
        <v>109</v>
      </c>
      <c r="F4" s="111">
        <v>12.868949232585598</v>
      </c>
      <c r="G4" s="113">
        <v>1575</v>
      </c>
      <c r="H4" s="111">
        <v>10.631834750911299</v>
      </c>
      <c r="I4" s="111">
        <v>14.44954128440367</v>
      </c>
      <c r="J4" s="50"/>
    </row>
    <row r="5" spans="1:10" x14ac:dyDescent="0.3">
      <c r="A5" s="81" t="s">
        <v>11</v>
      </c>
      <c r="B5" s="54">
        <v>22</v>
      </c>
      <c r="C5" s="54">
        <v>12</v>
      </c>
      <c r="D5" s="53">
        <v>41.463414634146339</v>
      </c>
      <c r="E5" s="49">
        <v>54</v>
      </c>
      <c r="F5" s="53">
        <v>12</v>
      </c>
      <c r="G5" s="52">
        <v>906</v>
      </c>
      <c r="H5" s="53">
        <v>10.839913854989232</v>
      </c>
      <c r="I5" s="53">
        <v>16.777777777777779</v>
      </c>
      <c r="J5" s="50"/>
    </row>
    <row r="6" spans="1:10" x14ac:dyDescent="0.3">
      <c r="A6" s="81" t="s">
        <v>12</v>
      </c>
      <c r="B6" s="54">
        <v>17</v>
      </c>
      <c r="C6" s="54">
        <v>6</v>
      </c>
      <c r="D6" s="53">
        <v>34.328358208955223</v>
      </c>
      <c r="E6" s="49">
        <v>33</v>
      </c>
      <c r="F6" s="53">
        <v>9.2436974789915975</v>
      </c>
      <c r="G6" s="52">
        <v>471</v>
      </c>
      <c r="H6" s="53">
        <v>8.2242011524358301</v>
      </c>
      <c r="I6" s="53">
        <v>14.272727272727273</v>
      </c>
      <c r="J6" s="47"/>
    </row>
    <row r="7" spans="1:10" x14ac:dyDescent="0.3">
      <c r="A7" s="81" t="s">
        <v>13</v>
      </c>
      <c r="B7" s="54">
        <v>40</v>
      </c>
      <c r="C7" s="54">
        <v>37</v>
      </c>
      <c r="D7" s="53">
        <v>33.047210300429185</v>
      </c>
      <c r="E7" s="49">
        <v>123</v>
      </c>
      <c r="F7" s="53">
        <v>8.2828282828282838</v>
      </c>
      <c r="G7" s="52">
        <v>1775</v>
      </c>
      <c r="H7" s="53">
        <v>6.9379299562226393</v>
      </c>
      <c r="I7" s="53">
        <v>14.43089430894309</v>
      </c>
      <c r="J7" s="47"/>
    </row>
    <row r="8" spans="1:10" x14ac:dyDescent="0.3">
      <c r="A8" s="81" t="s">
        <v>14</v>
      </c>
      <c r="B8" s="54">
        <v>12</v>
      </c>
      <c r="C8" s="54">
        <v>5</v>
      </c>
      <c r="D8" s="53">
        <v>15.178571428571427</v>
      </c>
      <c r="E8" s="49">
        <v>26</v>
      </c>
      <c r="F8" s="53">
        <v>3.1363088057901085</v>
      </c>
      <c r="G8" s="52">
        <v>376</v>
      </c>
      <c r="H8" s="53">
        <v>2.4570345683852839</v>
      </c>
      <c r="I8" s="53">
        <v>14.461538461538462</v>
      </c>
      <c r="J8" s="47"/>
    </row>
    <row r="9" spans="1:10" x14ac:dyDescent="0.3">
      <c r="A9" s="81" t="s">
        <v>15</v>
      </c>
      <c r="B9" s="54">
        <v>64</v>
      </c>
      <c r="C9" s="54">
        <v>46</v>
      </c>
      <c r="D9" s="53">
        <v>19.298245614035086</v>
      </c>
      <c r="E9" s="49">
        <v>168</v>
      </c>
      <c r="F9" s="53">
        <v>3.6474164133738598</v>
      </c>
      <c r="G9" s="52">
        <v>2453</v>
      </c>
      <c r="H9" s="53">
        <v>2.7654081598142115</v>
      </c>
      <c r="I9" s="53">
        <v>14.601190476190476</v>
      </c>
      <c r="J9" s="47"/>
    </row>
    <row r="10" spans="1:10" x14ac:dyDescent="0.3">
      <c r="A10" s="81" t="s">
        <v>16</v>
      </c>
      <c r="B10" s="54">
        <v>15</v>
      </c>
      <c r="C10" s="54">
        <v>24</v>
      </c>
      <c r="D10" s="53">
        <v>52</v>
      </c>
      <c r="E10" s="49">
        <v>60</v>
      </c>
      <c r="F10" s="53">
        <v>17.441860465116278</v>
      </c>
      <c r="G10" s="52">
        <v>804</v>
      </c>
      <c r="H10" s="53">
        <v>14.57577955039884</v>
      </c>
      <c r="I10" s="53">
        <v>13.4</v>
      </c>
      <c r="J10" s="47"/>
    </row>
    <row r="11" spans="1:10" x14ac:dyDescent="0.3">
      <c r="A11" s="81" t="s">
        <v>17</v>
      </c>
      <c r="B11" s="54">
        <v>8</v>
      </c>
      <c r="C11" s="54">
        <v>13</v>
      </c>
      <c r="D11" s="53">
        <v>36.206896551724135</v>
      </c>
      <c r="E11" s="49">
        <v>29</v>
      </c>
      <c r="F11" s="53">
        <v>8.1460674157303377</v>
      </c>
      <c r="G11" s="52">
        <v>425</v>
      </c>
      <c r="H11" s="53">
        <v>6.7761479591836729</v>
      </c>
      <c r="I11" s="53">
        <v>14.655172413793103</v>
      </c>
      <c r="J11" s="47"/>
    </row>
    <row r="12" spans="1:10" x14ac:dyDescent="0.3">
      <c r="A12" s="81" t="s">
        <v>18</v>
      </c>
      <c r="B12" s="49">
        <v>208</v>
      </c>
      <c r="C12" s="49">
        <v>180</v>
      </c>
      <c r="D12" s="53">
        <v>28.955223880597014</v>
      </c>
      <c r="E12" s="49">
        <v>602</v>
      </c>
      <c r="F12" s="53">
        <v>6.4912659046797492</v>
      </c>
      <c r="G12" s="52">
        <v>8785</v>
      </c>
      <c r="H12" s="53">
        <v>5.1592405316043859</v>
      </c>
      <c r="I12" s="53">
        <v>14.593023255813954</v>
      </c>
      <c r="J12" s="47"/>
    </row>
    <row r="13" spans="1:10" ht="18.600000000000001" customHeight="1" x14ac:dyDescent="0.3">
      <c r="A13" s="51" t="s">
        <v>115</v>
      </c>
      <c r="B13" s="51"/>
      <c r="C13" s="51"/>
      <c r="D13" s="51"/>
      <c r="E13" s="51"/>
      <c r="F13" s="51"/>
      <c r="G13" s="51"/>
      <c r="H13" s="51"/>
      <c r="I13" s="47"/>
      <c r="J13" s="47"/>
    </row>
    <row r="16" spans="1:10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4:10" x14ac:dyDescent="0.3">
      <c r="D17" s="47"/>
      <c r="E17" s="47"/>
      <c r="F17" s="47"/>
      <c r="G17" s="47"/>
      <c r="H17" s="47"/>
      <c r="I17" s="47"/>
      <c r="J17" s="47"/>
    </row>
    <row r="18" spans="4:10" x14ac:dyDescent="0.3">
      <c r="D18" s="48"/>
      <c r="E18" s="48"/>
      <c r="F18" s="48"/>
      <c r="G18" s="48"/>
      <c r="H18" s="48"/>
      <c r="I18" s="48"/>
      <c r="J18" s="48"/>
    </row>
  </sheetData>
  <mergeCells count="4">
    <mergeCell ref="A2:A3"/>
    <mergeCell ref="B2:D2"/>
    <mergeCell ref="E2:F2"/>
    <mergeCell ref="G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30"/>
  <sheetViews>
    <sheetView showGridLines="0" workbookViewId="0"/>
  </sheetViews>
  <sheetFormatPr defaultRowHeight="13.5" x14ac:dyDescent="0.3"/>
  <cols>
    <col min="2" max="4" width="14.1640625" customWidth="1"/>
  </cols>
  <sheetData>
    <row r="1" spans="1:8" ht="30.75" customHeight="1" x14ac:dyDescent="0.3">
      <c r="A1" s="55" t="s">
        <v>144</v>
      </c>
      <c r="B1" s="70"/>
      <c r="C1" s="70"/>
      <c r="D1" s="70"/>
      <c r="E1" s="70"/>
      <c r="F1" s="70"/>
      <c r="G1" s="70"/>
      <c r="H1" s="70"/>
    </row>
    <row r="12" spans="1:8" x14ac:dyDescent="0.3">
      <c r="A12" s="57"/>
      <c r="B12" s="57"/>
      <c r="C12" s="57"/>
      <c r="D12" s="57"/>
      <c r="E12" s="57"/>
      <c r="F12" s="57"/>
      <c r="G12" s="57"/>
      <c r="H12" s="57"/>
    </row>
    <row r="18" spans="1:8" x14ac:dyDescent="0.3">
      <c r="B18" s="56"/>
      <c r="C18" s="56"/>
      <c r="D18" s="56"/>
      <c r="E18" s="56"/>
      <c r="F18" s="56"/>
      <c r="G18" s="56"/>
      <c r="H18" s="56"/>
    </row>
    <row r="19" spans="1:8" x14ac:dyDescent="0.3">
      <c r="A19" s="48" t="s">
        <v>116</v>
      </c>
    </row>
    <row r="21" spans="1:8" ht="54" x14ac:dyDescent="0.3">
      <c r="A21" s="65" t="s">
        <v>31</v>
      </c>
      <c r="B21" s="63" t="s">
        <v>96</v>
      </c>
      <c r="C21" s="63" t="s">
        <v>97</v>
      </c>
      <c r="D21" s="63" t="s">
        <v>98</v>
      </c>
      <c r="E21" s="56"/>
      <c r="F21" s="56"/>
      <c r="G21" s="56"/>
      <c r="H21" s="56"/>
    </row>
    <row r="22" spans="1:8" x14ac:dyDescent="0.3">
      <c r="A22" s="62" t="s">
        <v>32</v>
      </c>
      <c r="B22" s="61">
        <v>20.97902097902098</v>
      </c>
      <c r="C22" s="61">
        <v>25.874125874125873</v>
      </c>
      <c r="D22" s="61">
        <v>46.853146853146853</v>
      </c>
      <c r="E22" s="56"/>
      <c r="F22" s="56"/>
      <c r="G22" s="56"/>
      <c r="H22" s="58"/>
    </row>
    <row r="23" spans="1:8" x14ac:dyDescent="0.3">
      <c r="A23" s="62" t="s">
        <v>33</v>
      </c>
      <c r="B23" s="61">
        <v>26.829268292682929</v>
      </c>
      <c r="C23" s="61">
        <v>14.634146341463413</v>
      </c>
      <c r="D23" s="61">
        <v>41.463414634146346</v>
      </c>
      <c r="E23" s="56"/>
      <c r="F23" s="56"/>
      <c r="G23" s="58"/>
      <c r="H23" s="58"/>
    </row>
    <row r="24" spans="1:8" x14ac:dyDescent="0.3">
      <c r="A24" s="62" t="s">
        <v>34</v>
      </c>
      <c r="B24" s="61">
        <v>25.373134328358208</v>
      </c>
      <c r="C24" s="61">
        <v>8.9552238805970141</v>
      </c>
      <c r="D24" s="61">
        <v>34.328358208955223</v>
      </c>
      <c r="E24" s="56"/>
      <c r="F24" s="56"/>
      <c r="G24" s="58"/>
      <c r="H24" s="58"/>
    </row>
    <row r="25" spans="1:8" x14ac:dyDescent="0.3">
      <c r="A25" s="62" t="s">
        <v>35</v>
      </c>
      <c r="B25" s="61">
        <v>17.167381974248926</v>
      </c>
      <c r="C25" s="61">
        <v>15.879828326180256</v>
      </c>
      <c r="D25" s="61">
        <v>33.047210300429185</v>
      </c>
      <c r="E25" s="56"/>
      <c r="F25" s="56"/>
      <c r="G25" s="58"/>
      <c r="H25" s="58"/>
    </row>
    <row r="26" spans="1:8" x14ac:dyDescent="0.3">
      <c r="A26" s="62" t="s">
        <v>36</v>
      </c>
      <c r="B26" s="61">
        <v>10.714285714285714</v>
      </c>
      <c r="C26" s="61">
        <v>4.4642857142857144</v>
      </c>
      <c r="D26" s="61">
        <v>15.178571428571427</v>
      </c>
      <c r="E26" s="56"/>
      <c r="F26" s="56"/>
      <c r="G26" s="58"/>
      <c r="H26" s="58"/>
    </row>
    <row r="27" spans="1:8" x14ac:dyDescent="0.3">
      <c r="A27" s="62" t="s">
        <v>37</v>
      </c>
      <c r="B27" s="61">
        <v>11.228070175438596</v>
      </c>
      <c r="C27" s="61">
        <v>8.0701754385964914</v>
      </c>
      <c r="D27" s="61">
        <v>19.298245614035089</v>
      </c>
      <c r="E27" s="56"/>
      <c r="F27" s="56"/>
      <c r="G27" s="58"/>
      <c r="H27" s="58"/>
    </row>
    <row r="28" spans="1:8" x14ac:dyDescent="0.3">
      <c r="A28" s="62" t="s">
        <v>38</v>
      </c>
      <c r="B28" s="61">
        <v>20</v>
      </c>
      <c r="C28" s="61">
        <v>32</v>
      </c>
      <c r="D28" s="61">
        <v>52</v>
      </c>
      <c r="E28" s="56"/>
      <c r="F28" s="56"/>
      <c r="G28" s="56"/>
      <c r="H28" s="56"/>
    </row>
    <row r="29" spans="1:8" x14ac:dyDescent="0.3">
      <c r="A29" s="62" t="s">
        <v>39</v>
      </c>
      <c r="B29" s="61">
        <v>13.793103448275861</v>
      </c>
      <c r="C29" s="61">
        <v>22.413793103448278</v>
      </c>
      <c r="D29" s="61">
        <v>36.206896551724142</v>
      </c>
      <c r="E29" s="56"/>
      <c r="F29" s="56"/>
      <c r="G29" s="56"/>
      <c r="H29" s="56"/>
    </row>
    <row r="30" spans="1:8" x14ac:dyDescent="0.3">
      <c r="A30" s="62" t="s">
        <v>40</v>
      </c>
      <c r="B30" s="61">
        <v>15.522388059701491</v>
      </c>
      <c r="C30" s="61">
        <v>13.432835820895523</v>
      </c>
      <c r="D30" s="61">
        <v>28.955223880597014</v>
      </c>
      <c r="E30" s="56"/>
      <c r="F30" s="56"/>
      <c r="G30" s="56"/>
      <c r="H30" s="5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2"/>
  <sheetViews>
    <sheetView showGridLines="0" workbookViewId="0">
      <selection activeCell="A2" sqref="A2"/>
    </sheetView>
  </sheetViews>
  <sheetFormatPr defaultRowHeight="13.5" x14ac:dyDescent="0.3"/>
  <cols>
    <col min="1" max="1" width="15.5" customWidth="1"/>
    <col min="2" max="6" width="17.1640625" customWidth="1"/>
  </cols>
  <sheetData>
    <row r="1" spans="1:6" s="78" customFormat="1" ht="25.9" customHeight="1" x14ac:dyDescent="0.3">
      <c r="A1" s="82" t="s">
        <v>122</v>
      </c>
      <c r="B1" s="79"/>
      <c r="C1" s="79"/>
      <c r="D1" s="79"/>
      <c r="E1" s="79"/>
      <c r="F1" s="79"/>
    </row>
    <row r="2" spans="1:6" x14ac:dyDescent="0.3">
      <c r="A2" s="74" t="s">
        <v>4</v>
      </c>
      <c r="B2" s="37" t="s">
        <v>5</v>
      </c>
      <c r="C2" s="37" t="s">
        <v>6</v>
      </c>
      <c r="D2" s="37" t="s">
        <v>7</v>
      </c>
      <c r="E2" s="37" t="s">
        <v>8</v>
      </c>
      <c r="F2" s="37" t="s">
        <v>9</v>
      </c>
    </row>
    <row r="3" spans="1:6" x14ac:dyDescent="0.3">
      <c r="A3" s="75" t="s">
        <v>10</v>
      </c>
      <c r="B3" s="71">
        <v>1413</v>
      </c>
      <c r="C3" s="71">
        <v>1328</v>
      </c>
      <c r="D3" s="71">
        <v>1426</v>
      </c>
      <c r="E3" s="71">
        <v>1473</v>
      </c>
      <c r="F3" s="71">
        <v>1498</v>
      </c>
    </row>
    <row r="4" spans="1:6" x14ac:dyDescent="0.3">
      <c r="A4" s="75" t="s">
        <v>11</v>
      </c>
      <c r="B4" s="71">
        <v>836</v>
      </c>
      <c r="C4" s="71">
        <v>765</v>
      </c>
      <c r="D4" s="71">
        <v>822</v>
      </c>
      <c r="E4" s="71">
        <v>824</v>
      </c>
      <c r="F4" s="71">
        <v>832</v>
      </c>
    </row>
    <row r="5" spans="1:6" x14ac:dyDescent="0.3">
      <c r="A5" s="75" t="s">
        <v>12</v>
      </c>
      <c r="B5" s="71">
        <v>532</v>
      </c>
      <c r="C5" s="71">
        <v>514</v>
      </c>
      <c r="D5" s="71">
        <v>542</v>
      </c>
      <c r="E5" s="71">
        <v>548</v>
      </c>
      <c r="F5" s="71">
        <v>603</v>
      </c>
    </row>
    <row r="6" spans="1:6" x14ac:dyDescent="0.3">
      <c r="A6" s="75" t="s">
        <v>13</v>
      </c>
      <c r="B6" s="71">
        <v>2383</v>
      </c>
      <c r="C6" s="71">
        <v>2363</v>
      </c>
      <c r="D6" s="71">
        <v>2479</v>
      </c>
      <c r="E6" s="71">
        <v>2562</v>
      </c>
      <c r="F6" s="71">
        <v>2588</v>
      </c>
    </row>
    <row r="7" spans="1:6" x14ac:dyDescent="0.3">
      <c r="A7" s="75" t="s">
        <v>14</v>
      </c>
      <c r="B7" s="71">
        <v>1424</v>
      </c>
      <c r="C7" s="71">
        <v>1433</v>
      </c>
      <c r="D7" s="71">
        <v>1475</v>
      </c>
      <c r="E7" s="71">
        <v>1566</v>
      </c>
      <c r="F7" s="71">
        <v>1611</v>
      </c>
    </row>
    <row r="8" spans="1:6" x14ac:dyDescent="0.3">
      <c r="A8" s="75" t="s">
        <v>15</v>
      </c>
      <c r="B8" s="71">
        <v>8025</v>
      </c>
      <c r="C8" s="71">
        <v>8233</v>
      </c>
      <c r="D8" s="71">
        <v>8652</v>
      </c>
      <c r="E8" s="71">
        <v>8829</v>
      </c>
      <c r="F8" s="71">
        <v>9205</v>
      </c>
    </row>
    <row r="9" spans="1:6" x14ac:dyDescent="0.3">
      <c r="A9" s="75" t="s">
        <v>16</v>
      </c>
      <c r="B9" s="71">
        <v>491</v>
      </c>
      <c r="C9" s="71">
        <v>527</v>
      </c>
      <c r="D9" s="71">
        <v>548</v>
      </c>
      <c r="E9" s="71">
        <v>575</v>
      </c>
      <c r="F9" s="71">
        <v>618</v>
      </c>
    </row>
    <row r="10" spans="1:6" x14ac:dyDescent="0.3">
      <c r="A10" s="75" t="s">
        <v>17</v>
      </c>
      <c r="B10" s="71">
        <v>563</v>
      </c>
      <c r="C10" s="71">
        <v>597</v>
      </c>
      <c r="D10" s="71">
        <v>606</v>
      </c>
      <c r="E10" s="71">
        <v>627</v>
      </c>
      <c r="F10" s="71">
        <v>655</v>
      </c>
    </row>
    <row r="11" spans="1:6" x14ac:dyDescent="0.3">
      <c r="A11" s="75" t="s">
        <v>18</v>
      </c>
      <c r="B11" s="71">
        <f>SUM(B3:B10)</f>
        <v>15667</v>
      </c>
      <c r="C11" s="71">
        <f t="shared" ref="C11:F11" si="0">SUM(C3:C10)</f>
        <v>15760</v>
      </c>
      <c r="D11" s="71">
        <f t="shared" si="0"/>
        <v>16550</v>
      </c>
      <c r="E11" s="71">
        <f t="shared" si="0"/>
        <v>17004</v>
      </c>
      <c r="F11" s="71">
        <f t="shared" si="0"/>
        <v>17610</v>
      </c>
    </row>
    <row r="12" spans="1:6" x14ac:dyDescent="0.3">
      <c r="A12" s="74" t="s">
        <v>19</v>
      </c>
      <c r="B12" s="37" t="s">
        <v>5</v>
      </c>
      <c r="C12" s="37" t="s">
        <v>6</v>
      </c>
      <c r="D12" s="37" t="s">
        <v>7</v>
      </c>
      <c r="E12" s="37" t="s">
        <v>8</v>
      </c>
      <c r="F12" s="37" t="s">
        <v>9</v>
      </c>
    </row>
    <row r="13" spans="1:6" x14ac:dyDescent="0.3">
      <c r="A13" s="75" t="s">
        <v>10</v>
      </c>
      <c r="B13" s="71">
        <v>1437</v>
      </c>
      <c r="C13" s="71">
        <v>1507</v>
      </c>
      <c r="D13" s="71">
        <v>1501</v>
      </c>
      <c r="E13" s="71">
        <v>1567</v>
      </c>
      <c r="F13" s="71">
        <v>1664</v>
      </c>
    </row>
    <row r="14" spans="1:6" x14ac:dyDescent="0.3">
      <c r="A14" s="75" t="s">
        <v>11</v>
      </c>
      <c r="B14" s="71">
        <v>801</v>
      </c>
      <c r="C14" s="71">
        <v>852</v>
      </c>
      <c r="D14" s="71">
        <v>810</v>
      </c>
      <c r="E14" s="71">
        <v>902</v>
      </c>
      <c r="F14" s="71">
        <v>914</v>
      </c>
    </row>
    <row r="15" spans="1:6" x14ac:dyDescent="0.3">
      <c r="A15" s="75" t="s">
        <v>12</v>
      </c>
      <c r="B15" s="71">
        <v>575</v>
      </c>
      <c r="C15" s="71">
        <v>558</v>
      </c>
      <c r="D15" s="71">
        <v>584</v>
      </c>
      <c r="E15" s="71">
        <v>613</v>
      </c>
      <c r="F15" s="71">
        <v>658</v>
      </c>
    </row>
    <row r="16" spans="1:6" x14ac:dyDescent="0.3">
      <c r="A16" s="75" t="s">
        <v>13</v>
      </c>
      <c r="B16" s="71">
        <v>2521</v>
      </c>
      <c r="C16" s="71">
        <v>2594</v>
      </c>
      <c r="D16" s="71">
        <v>2636</v>
      </c>
      <c r="E16" s="71">
        <v>2704</v>
      </c>
      <c r="F16" s="71">
        <v>2754</v>
      </c>
    </row>
    <row r="17" spans="1:8" x14ac:dyDescent="0.3">
      <c r="A17" s="75" t="s">
        <v>14</v>
      </c>
      <c r="B17" s="71">
        <v>1519</v>
      </c>
      <c r="C17" s="71">
        <v>1476</v>
      </c>
      <c r="D17" s="71">
        <v>1572</v>
      </c>
      <c r="E17" s="71">
        <v>1590</v>
      </c>
      <c r="F17" s="71">
        <v>1637</v>
      </c>
    </row>
    <row r="18" spans="1:8" x14ac:dyDescent="0.3">
      <c r="A18" s="75" t="s">
        <v>15</v>
      </c>
      <c r="B18" s="71">
        <v>8618</v>
      </c>
      <c r="C18" s="71">
        <v>9031</v>
      </c>
      <c r="D18" s="71">
        <v>8927</v>
      </c>
      <c r="E18" s="71">
        <v>9524</v>
      </c>
      <c r="F18" s="71">
        <v>9659</v>
      </c>
    </row>
    <row r="19" spans="1:8" x14ac:dyDescent="0.3">
      <c r="A19" s="75" t="s">
        <v>16</v>
      </c>
      <c r="B19" s="71">
        <v>517</v>
      </c>
      <c r="C19" s="71">
        <v>534</v>
      </c>
      <c r="D19" s="71">
        <v>564</v>
      </c>
      <c r="E19" s="71">
        <v>570</v>
      </c>
      <c r="F19" s="71">
        <v>572</v>
      </c>
    </row>
    <row r="20" spans="1:8" x14ac:dyDescent="0.3">
      <c r="A20" s="75" t="s">
        <v>17</v>
      </c>
      <c r="B20" s="71">
        <v>616</v>
      </c>
      <c r="C20" s="71">
        <v>626</v>
      </c>
      <c r="D20" s="71">
        <v>667</v>
      </c>
      <c r="E20" s="71">
        <v>620</v>
      </c>
      <c r="F20" s="71">
        <v>695</v>
      </c>
    </row>
    <row r="21" spans="1:8" x14ac:dyDescent="0.3">
      <c r="A21" s="75" t="s">
        <v>18</v>
      </c>
      <c r="B21" s="71">
        <v>16604</v>
      </c>
      <c r="C21" s="71">
        <v>17178</v>
      </c>
      <c r="D21" s="71">
        <v>17261</v>
      </c>
      <c r="E21" s="71">
        <v>18090</v>
      </c>
      <c r="F21" s="71">
        <v>18553</v>
      </c>
    </row>
    <row r="22" spans="1:8" x14ac:dyDescent="0.3">
      <c r="A22" s="74" t="s">
        <v>20</v>
      </c>
      <c r="B22" s="37" t="s">
        <v>5</v>
      </c>
      <c r="C22" s="37" t="s">
        <v>6</v>
      </c>
      <c r="D22" s="37" t="s">
        <v>7</v>
      </c>
      <c r="E22" s="37" t="s">
        <v>8</v>
      </c>
      <c r="F22" s="37" t="s">
        <v>9</v>
      </c>
    </row>
    <row r="23" spans="1:8" x14ac:dyDescent="0.3">
      <c r="A23" s="75" t="s">
        <v>10</v>
      </c>
      <c r="B23" s="72">
        <f>B3+B13</f>
        <v>2850</v>
      </c>
      <c r="C23" s="72">
        <f t="shared" ref="C23:F23" si="1">C3+C13</f>
        <v>2835</v>
      </c>
      <c r="D23" s="72">
        <f t="shared" si="1"/>
        <v>2927</v>
      </c>
      <c r="E23" s="72">
        <f t="shared" si="1"/>
        <v>3040</v>
      </c>
      <c r="F23" s="72">
        <f t="shared" si="1"/>
        <v>3162</v>
      </c>
    </row>
    <row r="24" spans="1:8" x14ac:dyDescent="0.3">
      <c r="A24" s="75" t="s">
        <v>11</v>
      </c>
      <c r="B24" s="72">
        <f t="shared" ref="B24:F24" si="2">B4+B14</f>
        <v>1637</v>
      </c>
      <c r="C24" s="72">
        <f t="shared" si="2"/>
        <v>1617</v>
      </c>
      <c r="D24" s="72">
        <f t="shared" si="2"/>
        <v>1632</v>
      </c>
      <c r="E24" s="72">
        <f t="shared" si="2"/>
        <v>1726</v>
      </c>
      <c r="F24" s="72">
        <f t="shared" si="2"/>
        <v>1746</v>
      </c>
    </row>
    <row r="25" spans="1:8" x14ac:dyDescent="0.3">
      <c r="A25" s="75" t="s">
        <v>12</v>
      </c>
      <c r="B25" s="72">
        <f t="shared" ref="B25:F25" si="3">B5+B15</f>
        <v>1107</v>
      </c>
      <c r="C25" s="72">
        <f t="shared" si="3"/>
        <v>1072</v>
      </c>
      <c r="D25" s="72">
        <f t="shared" si="3"/>
        <v>1126</v>
      </c>
      <c r="E25" s="72">
        <f t="shared" si="3"/>
        <v>1161</v>
      </c>
      <c r="F25" s="72">
        <f t="shared" si="3"/>
        <v>1261</v>
      </c>
    </row>
    <row r="26" spans="1:8" x14ac:dyDescent="0.3">
      <c r="A26" s="75" t="s">
        <v>13</v>
      </c>
      <c r="B26" s="72">
        <f t="shared" ref="B26:F26" si="4">B6+B16</f>
        <v>4904</v>
      </c>
      <c r="C26" s="72">
        <f t="shared" si="4"/>
        <v>4957</v>
      </c>
      <c r="D26" s="72">
        <f t="shared" si="4"/>
        <v>5115</v>
      </c>
      <c r="E26" s="72">
        <f t="shared" si="4"/>
        <v>5266</v>
      </c>
      <c r="F26" s="72">
        <f t="shared" si="4"/>
        <v>5342</v>
      </c>
    </row>
    <row r="27" spans="1:8" x14ac:dyDescent="0.3">
      <c r="A27" s="75" t="s">
        <v>14</v>
      </c>
      <c r="B27" s="72">
        <f t="shared" ref="B27:F27" si="5">B7+B17</f>
        <v>2943</v>
      </c>
      <c r="C27" s="72">
        <f t="shared" si="5"/>
        <v>2909</v>
      </c>
      <c r="D27" s="72">
        <f t="shared" si="5"/>
        <v>3047</v>
      </c>
      <c r="E27" s="72">
        <f t="shared" si="5"/>
        <v>3156</v>
      </c>
      <c r="F27" s="72">
        <f t="shared" si="5"/>
        <v>3248</v>
      </c>
    </row>
    <row r="28" spans="1:8" x14ac:dyDescent="0.3">
      <c r="A28" s="75" t="s">
        <v>15</v>
      </c>
      <c r="B28" s="72">
        <f t="shared" ref="B28:F28" si="6">B8+B18</f>
        <v>16643</v>
      </c>
      <c r="C28" s="72">
        <f t="shared" si="6"/>
        <v>17264</v>
      </c>
      <c r="D28" s="72">
        <f t="shared" si="6"/>
        <v>17579</v>
      </c>
      <c r="E28" s="72">
        <f t="shared" si="6"/>
        <v>18353</v>
      </c>
      <c r="F28" s="72">
        <f t="shared" si="6"/>
        <v>18864</v>
      </c>
    </row>
    <row r="29" spans="1:8" x14ac:dyDescent="0.3">
      <c r="A29" s="75" t="s">
        <v>16</v>
      </c>
      <c r="B29" s="72">
        <f t="shared" ref="B29:F29" si="7">B9+B19</f>
        <v>1008</v>
      </c>
      <c r="C29" s="72">
        <f t="shared" si="7"/>
        <v>1061</v>
      </c>
      <c r="D29" s="72">
        <f t="shared" si="7"/>
        <v>1112</v>
      </c>
      <c r="E29" s="72">
        <f t="shared" si="7"/>
        <v>1145</v>
      </c>
      <c r="F29" s="72">
        <f t="shared" si="7"/>
        <v>1190</v>
      </c>
    </row>
    <row r="30" spans="1:8" x14ac:dyDescent="0.3">
      <c r="A30" s="75" t="s">
        <v>17</v>
      </c>
      <c r="B30" s="72">
        <f t="shared" ref="B30:F30" si="8">B10+B20</f>
        <v>1179</v>
      </c>
      <c r="C30" s="72">
        <f t="shared" si="8"/>
        <v>1223</v>
      </c>
      <c r="D30" s="72">
        <f t="shared" si="8"/>
        <v>1273</v>
      </c>
      <c r="E30" s="72">
        <f t="shared" si="8"/>
        <v>1247</v>
      </c>
      <c r="F30" s="72">
        <f t="shared" si="8"/>
        <v>1350</v>
      </c>
      <c r="H30" s="84"/>
    </row>
    <row r="31" spans="1:8" x14ac:dyDescent="0.3">
      <c r="A31" s="75" t="s">
        <v>18</v>
      </c>
      <c r="B31" s="72">
        <f t="shared" ref="B31:F31" si="9">B11+B21</f>
        <v>32271</v>
      </c>
      <c r="C31" s="72">
        <f t="shared" si="9"/>
        <v>32938</v>
      </c>
      <c r="D31" s="72">
        <f t="shared" si="9"/>
        <v>33811</v>
      </c>
      <c r="E31" s="72">
        <f t="shared" si="9"/>
        <v>35094</v>
      </c>
      <c r="F31" s="72">
        <f t="shared" si="9"/>
        <v>36163</v>
      </c>
      <c r="G31" s="84"/>
      <c r="H31" s="84"/>
    </row>
    <row r="32" spans="1:8" ht="16.5" customHeight="1" x14ac:dyDescent="0.3">
      <c r="A32" s="14" t="s">
        <v>99</v>
      </c>
      <c r="B32" s="13"/>
      <c r="C32" s="13"/>
      <c r="D32" s="13"/>
      <c r="E32" s="13"/>
      <c r="F32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3"/>
  <sheetViews>
    <sheetView showGridLines="0" workbookViewId="0">
      <selection activeCell="A2" sqref="A2:A3"/>
    </sheetView>
  </sheetViews>
  <sheetFormatPr defaultRowHeight="13.5" x14ac:dyDescent="0.3"/>
  <cols>
    <col min="1" max="1" width="14" customWidth="1"/>
    <col min="2" max="10" width="11.83203125" customWidth="1"/>
  </cols>
  <sheetData>
    <row r="1" spans="1:10" s="78" customFormat="1" ht="44.25" customHeight="1" x14ac:dyDescent="0.3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x14ac:dyDescent="0.3">
      <c r="A2" s="119"/>
      <c r="B2" s="120" t="s">
        <v>21</v>
      </c>
      <c r="C2" s="120"/>
      <c r="D2" s="120"/>
      <c r="E2" s="120" t="s">
        <v>22</v>
      </c>
      <c r="F2" s="120"/>
      <c r="G2" s="120"/>
      <c r="H2" s="120" t="s">
        <v>23</v>
      </c>
      <c r="I2" s="120"/>
      <c r="J2" s="120"/>
    </row>
    <row r="3" spans="1:10" x14ac:dyDescent="0.3">
      <c r="A3" s="119"/>
      <c r="B3" s="101" t="s">
        <v>24</v>
      </c>
      <c r="C3" s="101" t="s">
        <v>25</v>
      </c>
      <c r="D3" s="101" t="s">
        <v>26</v>
      </c>
      <c r="E3" s="101" t="s">
        <v>24</v>
      </c>
      <c r="F3" s="101" t="s">
        <v>25</v>
      </c>
      <c r="G3" s="101" t="s">
        <v>26</v>
      </c>
      <c r="H3" s="101" t="s">
        <v>24</v>
      </c>
      <c r="I3" s="101" t="s">
        <v>25</v>
      </c>
      <c r="J3" s="101" t="s">
        <v>26</v>
      </c>
    </row>
    <row r="4" spans="1:10" x14ac:dyDescent="0.3">
      <c r="A4" s="97" t="s">
        <v>10</v>
      </c>
      <c r="B4" s="98">
        <v>13945</v>
      </c>
      <c r="C4" s="99">
        <v>869</v>
      </c>
      <c r="D4" s="99">
        <v>14814</v>
      </c>
      <c r="E4" s="100">
        <v>137</v>
      </c>
      <c r="F4" s="100">
        <v>6</v>
      </c>
      <c r="G4" s="99">
        <v>143</v>
      </c>
      <c r="H4" s="100">
        <v>801</v>
      </c>
      <c r="I4" s="100">
        <v>46</v>
      </c>
      <c r="J4" s="99">
        <v>847</v>
      </c>
    </row>
    <row r="5" spans="1:10" x14ac:dyDescent="0.3">
      <c r="A5" s="76" t="s">
        <v>11</v>
      </c>
      <c r="B5" s="17">
        <v>8097</v>
      </c>
      <c r="C5" s="16">
        <v>261</v>
      </c>
      <c r="D5" s="16">
        <v>8358</v>
      </c>
      <c r="E5" s="18">
        <v>79</v>
      </c>
      <c r="F5" s="18">
        <v>3</v>
      </c>
      <c r="G5" s="16">
        <v>82</v>
      </c>
      <c r="H5" s="18">
        <v>435</v>
      </c>
      <c r="I5" s="18">
        <v>15</v>
      </c>
      <c r="J5" s="16">
        <v>450</v>
      </c>
    </row>
    <row r="6" spans="1:10" x14ac:dyDescent="0.3">
      <c r="A6" s="76" t="s">
        <v>12</v>
      </c>
      <c r="B6" s="17">
        <v>5620</v>
      </c>
      <c r="C6" s="16">
        <v>107</v>
      </c>
      <c r="D6" s="16">
        <v>5727</v>
      </c>
      <c r="E6" s="18">
        <v>66</v>
      </c>
      <c r="F6" s="18">
        <v>1</v>
      </c>
      <c r="G6" s="16">
        <v>67</v>
      </c>
      <c r="H6" s="18">
        <v>352</v>
      </c>
      <c r="I6" s="18">
        <v>5</v>
      </c>
      <c r="J6" s="16">
        <v>357</v>
      </c>
    </row>
    <row r="7" spans="1:10" x14ac:dyDescent="0.3">
      <c r="A7" s="76" t="s">
        <v>13</v>
      </c>
      <c r="B7" s="17">
        <v>25217</v>
      </c>
      <c r="C7" s="16">
        <v>367</v>
      </c>
      <c r="D7" s="16">
        <v>25584</v>
      </c>
      <c r="E7" s="18">
        <v>228</v>
      </c>
      <c r="F7" s="18">
        <v>5</v>
      </c>
      <c r="G7" s="16">
        <v>233</v>
      </c>
      <c r="H7" s="18">
        <v>1459</v>
      </c>
      <c r="I7" s="18">
        <v>26</v>
      </c>
      <c r="J7" s="16">
        <v>1485</v>
      </c>
    </row>
    <row r="8" spans="1:10" x14ac:dyDescent="0.3">
      <c r="A8" s="76" t="s">
        <v>14</v>
      </c>
      <c r="B8" s="17">
        <v>14049</v>
      </c>
      <c r="C8" s="16">
        <v>1254</v>
      </c>
      <c r="D8" s="16">
        <v>15303</v>
      </c>
      <c r="E8" s="18">
        <v>105</v>
      </c>
      <c r="F8" s="18">
        <v>7</v>
      </c>
      <c r="G8" s="16">
        <v>112</v>
      </c>
      <c r="H8" s="18">
        <v>771</v>
      </c>
      <c r="I8" s="18">
        <v>58</v>
      </c>
      <c r="J8" s="16">
        <v>829</v>
      </c>
    </row>
    <row r="9" spans="1:10" x14ac:dyDescent="0.3">
      <c r="A9" s="76" t="s">
        <v>15</v>
      </c>
      <c r="B9" s="17">
        <v>80968</v>
      </c>
      <c r="C9" s="16">
        <v>7735</v>
      </c>
      <c r="D9" s="16">
        <v>88703</v>
      </c>
      <c r="E9" s="18">
        <v>514</v>
      </c>
      <c r="F9" s="18">
        <v>56</v>
      </c>
      <c r="G9" s="16">
        <v>570</v>
      </c>
      <c r="H9" s="18">
        <v>4220</v>
      </c>
      <c r="I9" s="18">
        <v>386</v>
      </c>
      <c r="J9" s="16">
        <v>4606</v>
      </c>
    </row>
    <row r="10" spans="1:10" x14ac:dyDescent="0.3">
      <c r="A10" s="77" t="s">
        <v>16</v>
      </c>
      <c r="B10" s="17">
        <v>5322</v>
      </c>
      <c r="C10" s="16">
        <v>194</v>
      </c>
      <c r="D10" s="16">
        <v>5516</v>
      </c>
      <c r="E10" s="18">
        <v>73</v>
      </c>
      <c r="F10" s="18">
        <v>2</v>
      </c>
      <c r="G10" s="16">
        <v>75</v>
      </c>
      <c r="H10" s="18">
        <v>334</v>
      </c>
      <c r="I10" s="18">
        <v>10</v>
      </c>
      <c r="J10" s="16">
        <v>344</v>
      </c>
    </row>
    <row r="11" spans="1:10" x14ac:dyDescent="0.3">
      <c r="A11" s="76" t="s">
        <v>17</v>
      </c>
      <c r="B11" s="17">
        <v>6082</v>
      </c>
      <c r="C11" s="16">
        <v>190</v>
      </c>
      <c r="D11" s="16">
        <v>6272</v>
      </c>
      <c r="E11" s="18">
        <v>56</v>
      </c>
      <c r="F11" s="18">
        <v>2</v>
      </c>
      <c r="G11" s="16">
        <v>58</v>
      </c>
      <c r="H11" s="18">
        <v>346</v>
      </c>
      <c r="I11" s="18">
        <v>10</v>
      </c>
      <c r="J11" s="16">
        <v>356</v>
      </c>
    </row>
    <row r="12" spans="1:10" x14ac:dyDescent="0.3">
      <c r="A12" s="76" t="s">
        <v>18</v>
      </c>
      <c r="B12" s="16">
        <v>159300</v>
      </c>
      <c r="C12" s="16">
        <v>10977</v>
      </c>
      <c r="D12" s="16">
        <v>170277</v>
      </c>
      <c r="E12" s="16">
        <v>1258</v>
      </c>
      <c r="F12" s="16">
        <v>82</v>
      </c>
      <c r="G12" s="16">
        <v>1340</v>
      </c>
      <c r="H12" s="16">
        <v>8718</v>
      </c>
      <c r="I12" s="16">
        <v>556</v>
      </c>
      <c r="J12" s="16">
        <v>9274</v>
      </c>
    </row>
    <row r="13" spans="1:10" ht="15" customHeight="1" x14ac:dyDescent="0.3">
      <c r="A13" s="15" t="s">
        <v>99</v>
      </c>
      <c r="B13" s="19"/>
      <c r="C13" s="19"/>
      <c r="D13" s="19"/>
      <c r="E13" s="19"/>
      <c r="F13" s="19"/>
      <c r="G13" s="19"/>
      <c r="H13" s="19"/>
      <c r="I13" s="19"/>
      <c r="J13" s="19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"/>
  <sheetViews>
    <sheetView showGridLines="0" workbookViewId="0">
      <selection activeCell="A2" sqref="A2:A3"/>
    </sheetView>
  </sheetViews>
  <sheetFormatPr defaultRowHeight="13.5" x14ac:dyDescent="0.3"/>
  <cols>
    <col min="1" max="1" width="17" customWidth="1"/>
    <col min="2" max="7" width="14.6640625" customWidth="1"/>
  </cols>
  <sheetData>
    <row r="1" spans="1:8" s="78" customFormat="1" ht="52.15" customHeight="1" x14ac:dyDescent="0.3">
      <c r="A1" s="122" t="s">
        <v>124</v>
      </c>
      <c r="B1" s="122"/>
      <c r="C1" s="122"/>
      <c r="D1" s="122"/>
      <c r="E1" s="122"/>
      <c r="F1" s="122"/>
      <c r="G1" s="122"/>
      <c r="H1" s="79"/>
    </row>
    <row r="2" spans="1:8" x14ac:dyDescent="0.3">
      <c r="A2" s="123"/>
      <c r="B2" s="121" t="s">
        <v>27</v>
      </c>
      <c r="C2" s="121"/>
      <c r="D2" s="121" t="s">
        <v>28</v>
      </c>
      <c r="E2" s="121"/>
      <c r="F2" s="121" t="s">
        <v>29</v>
      </c>
      <c r="G2" s="121"/>
      <c r="H2" s="20"/>
    </row>
    <row r="3" spans="1:8" x14ac:dyDescent="0.3">
      <c r="A3" s="123"/>
      <c r="B3" s="105" t="s">
        <v>23</v>
      </c>
      <c r="C3" s="106" t="s">
        <v>30</v>
      </c>
      <c r="D3" s="105" t="s">
        <v>23</v>
      </c>
      <c r="E3" s="106" t="s">
        <v>30</v>
      </c>
      <c r="F3" s="105" t="s">
        <v>23</v>
      </c>
      <c r="G3" s="106" t="s">
        <v>30</v>
      </c>
      <c r="H3" s="20"/>
    </row>
    <row r="4" spans="1:8" x14ac:dyDescent="0.3">
      <c r="A4" s="102" t="s">
        <v>10</v>
      </c>
      <c r="B4" s="103">
        <v>738</v>
      </c>
      <c r="C4" s="104">
        <v>17.939024390243901</v>
      </c>
      <c r="D4" s="103">
        <v>187</v>
      </c>
      <c r="E4" s="104">
        <v>19.508021390374331</v>
      </c>
      <c r="F4" s="103">
        <v>551</v>
      </c>
      <c r="G4" s="104">
        <v>17.406533575317603</v>
      </c>
      <c r="H4" s="22"/>
    </row>
    <row r="5" spans="1:8" x14ac:dyDescent="0.3">
      <c r="A5" s="77" t="s">
        <v>11</v>
      </c>
      <c r="B5" s="88">
        <v>396</v>
      </c>
      <c r="C5" s="89">
        <v>18.818181818181817</v>
      </c>
      <c r="D5" s="88">
        <v>156</v>
      </c>
      <c r="E5" s="89">
        <v>21.083333333333332</v>
      </c>
      <c r="F5" s="88">
        <v>240</v>
      </c>
      <c r="G5" s="89">
        <v>17.345833333333335</v>
      </c>
      <c r="H5" s="22"/>
    </row>
    <row r="6" spans="1:8" x14ac:dyDescent="0.3">
      <c r="A6" s="77" t="s">
        <v>12</v>
      </c>
      <c r="B6" s="88">
        <v>324</v>
      </c>
      <c r="C6" s="89">
        <v>16.222222222222221</v>
      </c>
      <c r="D6" s="88">
        <v>83</v>
      </c>
      <c r="E6" s="89">
        <v>17.409638554216869</v>
      </c>
      <c r="F6" s="88">
        <v>241</v>
      </c>
      <c r="G6" s="89">
        <v>15.813278008298756</v>
      </c>
      <c r="H6" s="22"/>
    </row>
    <row r="7" spans="1:8" x14ac:dyDescent="0.3">
      <c r="A7" s="77" t="s">
        <v>13</v>
      </c>
      <c r="B7" s="88">
        <v>1362</v>
      </c>
      <c r="C7" s="89">
        <v>17.480910425844346</v>
      </c>
      <c r="D7" s="88">
        <v>124</v>
      </c>
      <c r="E7" s="89">
        <v>18.862903225806452</v>
      </c>
      <c r="F7" s="88">
        <v>1238</v>
      </c>
      <c r="G7" s="89">
        <v>17.342487883683361</v>
      </c>
      <c r="H7" s="22"/>
    </row>
    <row r="8" spans="1:8" x14ac:dyDescent="0.3">
      <c r="A8" s="77" t="s">
        <v>14</v>
      </c>
      <c r="B8" s="88">
        <v>803</v>
      </c>
      <c r="C8" s="89">
        <v>18.589041095890412</v>
      </c>
      <c r="D8" s="88">
        <v>226</v>
      </c>
      <c r="E8" s="89">
        <v>20.380530973451329</v>
      </c>
      <c r="F8" s="88">
        <v>577</v>
      </c>
      <c r="G8" s="89">
        <v>17.887348353552859</v>
      </c>
      <c r="H8" s="22"/>
    </row>
    <row r="9" spans="1:8" x14ac:dyDescent="0.3">
      <c r="A9" s="77" t="s">
        <v>15</v>
      </c>
      <c r="B9" s="88">
        <v>4438</v>
      </c>
      <c r="C9" s="89">
        <v>19.434429923388915</v>
      </c>
      <c r="D9" s="88">
        <v>1614</v>
      </c>
      <c r="E9" s="89">
        <v>20.581784386617102</v>
      </c>
      <c r="F9" s="88">
        <v>2824</v>
      </c>
      <c r="G9" s="89">
        <v>18.778682719546744</v>
      </c>
      <c r="H9" s="22"/>
    </row>
    <row r="10" spans="1:8" x14ac:dyDescent="0.3">
      <c r="A10" s="77" t="s">
        <v>16</v>
      </c>
      <c r="B10" s="88">
        <v>284</v>
      </c>
      <c r="C10" s="89">
        <v>16.591549295774648</v>
      </c>
      <c r="D10" s="88">
        <v>63</v>
      </c>
      <c r="E10" s="89">
        <v>17.968253968253968</v>
      </c>
      <c r="F10" s="88">
        <v>221</v>
      </c>
      <c r="G10" s="89">
        <v>16.199095022624434</v>
      </c>
      <c r="H10" s="22"/>
    </row>
    <row r="11" spans="1:8" x14ac:dyDescent="0.3">
      <c r="A11" s="77" t="s">
        <v>17</v>
      </c>
      <c r="B11" s="88">
        <v>327</v>
      </c>
      <c r="C11" s="89">
        <v>17.880733944954127</v>
      </c>
      <c r="D11" s="88">
        <v>102</v>
      </c>
      <c r="E11" s="89">
        <v>19.323529411764707</v>
      </c>
      <c r="F11" s="88">
        <v>225</v>
      </c>
      <c r="G11" s="89">
        <v>17.226666666666667</v>
      </c>
      <c r="H11" s="22"/>
    </row>
    <row r="12" spans="1:8" ht="15.6" customHeight="1" x14ac:dyDescent="0.3">
      <c r="A12" s="21" t="s">
        <v>99</v>
      </c>
      <c r="B12" s="20"/>
      <c r="C12" s="20"/>
      <c r="D12" s="20"/>
      <c r="E12" s="20"/>
      <c r="F12" s="20"/>
      <c r="G12" s="20"/>
      <c r="H12" s="20"/>
    </row>
    <row r="13" spans="1:8" x14ac:dyDescent="0.3">
      <c r="A13" s="21" t="s">
        <v>113</v>
      </c>
      <c r="B13" s="20"/>
      <c r="C13" s="20"/>
      <c r="D13" s="20"/>
      <c r="E13" s="20"/>
      <c r="F13" s="20"/>
      <c r="G13" s="20"/>
      <c r="H13" s="20"/>
    </row>
  </sheetData>
  <mergeCells count="5">
    <mergeCell ref="B2:C2"/>
    <mergeCell ref="D2:E2"/>
    <mergeCell ref="F2:G2"/>
    <mergeCell ref="A1:G1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1"/>
  <sheetViews>
    <sheetView showGridLines="0" workbookViewId="0">
      <selection sqref="A1:G1"/>
    </sheetView>
  </sheetViews>
  <sheetFormatPr defaultRowHeight="13.5" x14ac:dyDescent="0.3"/>
  <cols>
    <col min="1" max="1" width="17" customWidth="1"/>
    <col min="2" max="7" width="14.6640625" customWidth="1"/>
  </cols>
  <sheetData>
    <row r="1" spans="1:8" s="78" customFormat="1" ht="51.75" customHeight="1" x14ac:dyDescent="0.3">
      <c r="A1" s="122" t="s">
        <v>136</v>
      </c>
      <c r="B1" s="122"/>
      <c r="C1" s="122"/>
      <c r="D1" s="122"/>
      <c r="E1" s="122"/>
      <c r="F1" s="122"/>
      <c r="G1" s="122"/>
      <c r="H1" s="79"/>
    </row>
    <row r="3" spans="1:8" x14ac:dyDescent="0.3">
      <c r="A3" s="89"/>
      <c r="B3" s="89"/>
      <c r="C3" s="89"/>
      <c r="D3" s="89" t="s">
        <v>126</v>
      </c>
    </row>
    <row r="4" spans="1:8" x14ac:dyDescent="0.3">
      <c r="A4" s="89" t="s">
        <v>130</v>
      </c>
      <c r="B4" s="89" t="s">
        <v>131</v>
      </c>
      <c r="C4" s="89" t="s">
        <v>132</v>
      </c>
      <c r="D4" s="89">
        <v>2.2168135019939896</v>
      </c>
    </row>
    <row r="5" spans="1:8" x14ac:dyDescent="0.3">
      <c r="A5" s="89"/>
      <c r="B5" s="89"/>
      <c r="C5" s="89" t="s">
        <v>133</v>
      </c>
      <c r="D5" s="89">
        <v>3.2845165439169106</v>
      </c>
    </row>
    <row r="6" spans="1:8" x14ac:dyDescent="0.3">
      <c r="A6" s="89"/>
      <c r="B6" s="89" t="s">
        <v>134</v>
      </c>
      <c r="C6" s="89" t="s">
        <v>5</v>
      </c>
      <c r="D6" s="89">
        <v>2.6228388738864576</v>
      </c>
    </row>
    <row r="7" spans="1:8" x14ac:dyDescent="0.3">
      <c r="A7" s="89"/>
      <c r="B7" s="89"/>
      <c r="C7" s="89" t="s">
        <v>6</v>
      </c>
      <c r="D7" s="89">
        <v>2.900182592818016</v>
      </c>
    </row>
    <row r="8" spans="1:8" x14ac:dyDescent="0.3">
      <c r="A8" s="89"/>
      <c r="B8" s="89"/>
      <c r="C8" s="89" t="s">
        <v>7</v>
      </c>
      <c r="D8" s="89">
        <v>2.3822222222222225</v>
      </c>
    </row>
    <row r="9" spans="1:8" x14ac:dyDescent="0.3">
      <c r="A9" s="89"/>
      <c r="B9" s="89"/>
      <c r="C9" s="89" t="s">
        <v>8</v>
      </c>
      <c r="D9" s="89">
        <v>2.8750892219842972</v>
      </c>
    </row>
    <row r="10" spans="1:8" x14ac:dyDescent="0.3">
      <c r="A10" s="89"/>
      <c r="B10" s="89"/>
      <c r="C10" s="89" t="s">
        <v>9</v>
      </c>
      <c r="D10" s="89">
        <v>2.8770996174954266</v>
      </c>
    </row>
    <row r="11" spans="1:8" x14ac:dyDescent="0.3">
      <c r="A11" s="89"/>
      <c r="B11" s="89" t="s">
        <v>26</v>
      </c>
      <c r="C11" s="89"/>
      <c r="D11" s="89">
        <v>2.7346554463602657</v>
      </c>
    </row>
    <row r="12" spans="1:8" x14ac:dyDescent="0.3">
      <c r="A12" s="89" t="s">
        <v>135</v>
      </c>
      <c r="B12" s="89" t="s">
        <v>131</v>
      </c>
      <c r="C12" s="89" t="s">
        <v>132</v>
      </c>
      <c r="D12" s="89">
        <v>3.624604344497389</v>
      </c>
    </row>
    <row r="13" spans="1:8" x14ac:dyDescent="0.3">
      <c r="A13" s="89"/>
      <c r="B13" s="89"/>
      <c r="C13" s="89" t="s">
        <v>133</v>
      </c>
      <c r="D13" s="89">
        <v>2.5383112707329798</v>
      </c>
    </row>
    <row r="14" spans="1:8" x14ac:dyDescent="0.3">
      <c r="A14" s="89"/>
      <c r="B14" s="89" t="s">
        <v>134</v>
      </c>
      <c r="C14" s="89" t="s">
        <v>5</v>
      </c>
      <c r="D14" s="89">
        <v>2.6290467765465437</v>
      </c>
    </row>
    <row r="15" spans="1:8" x14ac:dyDescent="0.3">
      <c r="A15" s="89"/>
      <c r="B15" s="89"/>
      <c r="C15" s="89" t="s">
        <v>6</v>
      </c>
      <c r="D15" s="89">
        <v>2.9701765063907484</v>
      </c>
    </row>
    <row r="16" spans="1:8" x14ac:dyDescent="0.3">
      <c r="A16" s="89"/>
      <c r="B16" s="89"/>
      <c r="C16" s="89" t="s">
        <v>7</v>
      </c>
      <c r="D16" s="89">
        <v>3.04</v>
      </c>
    </row>
    <row r="17" spans="1:4" x14ac:dyDescent="0.3">
      <c r="A17" s="89"/>
      <c r="B17" s="89"/>
      <c r="C17" s="89" t="s">
        <v>8</v>
      </c>
      <c r="D17" s="89">
        <v>3.3918629550321198</v>
      </c>
    </row>
    <row r="18" spans="1:4" x14ac:dyDescent="0.3">
      <c r="A18" s="89"/>
      <c r="B18" s="89"/>
      <c r="C18" s="89" t="s">
        <v>9</v>
      </c>
      <c r="D18" s="89">
        <v>3.4009645767503738</v>
      </c>
    </row>
    <row r="19" spans="1:4" x14ac:dyDescent="0.3">
      <c r="A19" s="89"/>
      <c r="B19" s="89" t="s">
        <v>26</v>
      </c>
      <c r="C19" s="89"/>
      <c r="D19" s="89">
        <v>3.0977461307597247</v>
      </c>
    </row>
    <row r="21" spans="1:4" x14ac:dyDescent="0.3">
      <c r="A21" s="48" t="s">
        <v>99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7"/>
  <sheetViews>
    <sheetView showGridLines="0" zoomScaleNormal="100" workbookViewId="0"/>
  </sheetViews>
  <sheetFormatPr defaultRowHeight="13.5" x14ac:dyDescent="0.3"/>
  <sheetData>
    <row r="1" spans="1:10" ht="35.25" customHeight="1" x14ac:dyDescent="0.3">
      <c r="A1" s="93" t="s">
        <v>149</v>
      </c>
      <c r="B1" s="93"/>
      <c r="C1" s="93"/>
      <c r="D1" s="93"/>
      <c r="E1" s="93"/>
      <c r="F1" s="93"/>
      <c r="G1" s="93"/>
      <c r="H1" s="93"/>
      <c r="I1" s="93"/>
      <c r="J1" s="93"/>
    </row>
    <row r="5" spans="1:10" x14ac:dyDescent="0.3">
      <c r="A5" s="56"/>
      <c r="B5" s="56"/>
      <c r="C5" s="56"/>
      <c r="D5" s="56"/>
      <c r="E5" s="56"/>
      <c r="F5" s="56"/>
      <c r="G5" s="56"/>
      <c r="H5" s="56"/>
      <c r="I5" s="56"/>
      <c r="J5" s="56"/>
    </row>
    <row r="21" spans="1:5" ht="14.25" x14ac:dyDescent="0.3">
      <c r="A21" s="46"/>
      <c r="B21" s="56"/>
      <c r="C21" s="56"/>
    </row>
    <row r="23" spans="1:5" x14ac:dyDescent="0.3">
      <c r="A23" s="48" t="s">
        <v>142</v>
      </c>
      <c r="B23" s="56"/>
      <c r="C23" s="56"/>
    </row>
    <row r="24" spans="1:5" x14ac:dyDescent="0.3">
      <c r="A24" s="45"/>
      <c r="B24" s="56"/>
      <c r="C24" s="56"/>
    </row>
    <row r="25" spans="1:5" x14ac:dyDescent="0.3">
      <c r="A25" s="45"/>
      <c r="B25" s="56"/>
      <c r="C25" s="56"/>
    </row>
    <row r="26" spans="1:5" x14ac:dyDescent="0.3">
      <c r="A26" s="94" t="s">
        <v>118</v>
      </c>
      <c r="B26" s="68" t="s">
        <v>126</v>
      </c>
    </row>
    <row r="27" spans="1:5" x14ac:dyDescent="0.3">
      <c r="A27" s="95" t="s">
        <v>80</v>
      </c>
      <c r="B27" s="96">
        <v>16.371102118543206</v>
      </c>
      <c r="C27" s="87"/>
      <c r="E27" s="87"/>
    </row>
    <row r="28" spans="1:5" x14ac:dyDescent="0.3">
      <c r="A28" s="95" t="s">
        <v>78</v>
      </c>
      <c r="B28" s="96">
        <v>14.912337452286989</v>
      </c>
      <c r="C28" s="87"/>
      <c r="E28" s="87"/>
    </row>
    <row r="29" spans="1:5" x14ac:dyDescent="0.3">
      <c r="A29" s="95" t="s">
        <v>82</v>
      </c>
      <c r="B29" s="96">
        <v>12.693852708460135</v>
      </c>
      <c r="C29" s="87"/>
      <c r="E29" s="87"/>
    </row>
    <row r="30" spans="1:5" x14ac:dyDescent="0.3">
      <c r="A30" s="95" t="s">
        <v>81</v>
      </c>
      <c r="B30" s="96">
        <v>11.565594459905508</v>
      </c>
      <c r="C30" s="87"/>
      <c r="E30" s="87"/>
    </row>
    <row r="31" spans="1:5" x14ac:dyDescent="0.3">
      <c r="A31" s="95" t="s">
        <v>72</v>
      </c>
      <c r="B31" s="96">
        <v>11.331805449452508</v>
      </c>
      <c r="C31" s="87"/>
      <c r="E31" s="87"/>
    </row>
    <row r="32" spans="1:5" x14ac:dyDescent="0.3">
      <c r="A32" s="95" t="s">
        <v>83</v>
      </c>
      <c r="B32" s="96">
        <v>7.9641612742658037</v>
      </c>
      <c r="C32" s="87"/>
      <c r="E32" s="87"/>
    </row>
    <row r="33" spans="1:5" x14ac:dyDescent="0.3">
      <c r="A33" s="95" t="s">
        <v>73</v>
      </c>
      <c r="B33" s="96">
        <v>6.4187129782609613</v>
      </c>
      <c r="C33" s="87"/>
      <c r="E33" s="87"/>
    </row>
    <row r="34" spans="1:5" x14ac:dyDescent="0.3">
      <c r="A34" s="95" t="s">
        <v>67</v>
      </c>
      <c r="B34" s="96">
        <v>5.6046878716457282</v>
      </c>
      <c r="C34" s="87"/>
      <c r="E34" s="87"/>
    </row>
    <row r="35" spans="1:5" x14ac:dyDescent="0.3">
      <c r="A35" s="95" t="s">
        <v>79</v>
      </c>
      <c r="B35" s="96">
        <v>4.6728036822093255</v>
      </c>
      <c r="C35" s="87"/>
      <c r="E35" s="87"/>
    </row>
    <row r="36" spans="1:5" x14ac:dyDescent="0.3">
      <c r="A36" s="95" t="s">
        <v>77</v>
      </c>
      <c r="B36" s="96">
        <v>4.634745242480049</v>
      </c>
      <c r="C36" s="87"/>
      <c r="E36" s="87"/>
    </row>
    <row r="37" spans="1:5" x14ac:dyDescent="0.3">
      <c r="A37" s="95" t="s">
        <v>74</v>
      </c>
      <c r="B37" s="96">
        <v>4.3269230769230766</v>
      </c>
      <c r="C37" s="87"/>
      <c r="E37" s="87"/>
    </row>
    <row r="38" spans="1:5" x14ac:dyDescent="0.3">
      <c r="A38" s="95" t="s">
        <v>71</v>
      </c>
      <c r="B38" s="96">
        <v>3.8978624625205529</v>
      </c>
      <c r="C38" s="87"/>
      <c r="E38" s="87"/>
    </row>
    <row r="39" spans="1:5" x14ac:dyDescent="0.3">
      <c r="A39" s="95" t="s">
        <v>69</v>
      </c>
      <c r="B39" s="96">
        <v>3.0165745856353587</v>
      </c>
      <c r="C39" s="87"/>
      <c r="E39" s="87"/>
    </row>
    <row r="40" spans="1:5" x14ac:dyDescent="0.3">
      <c r="A40" s="95" t="s">
        <v>138</v>
      </c>
      <c r="B40" s="96">
        <v>2.8129119107047704</v>
      </c>
      <c r="C40" s="87"/>
      <c r="E40" s="87"/>
    </row>
    <row r="41" spans="1:5" x14ac:dyDescent="0.3">
      <c r="A41" s="95" t="s">
        <v>76</v>
      </c>
      <c r="B41" s="96">
        <v>2.7031695310475863</v>
      </c>
      <c r="C41" s="87"/>
      <c r="E41" s="87"/>
    </row>
    <row r="42" spans="1:5" x14ac:dyDescent="0.3">
      <c r="A42" s="95" t="s">
        <v>68</v>
      </c>
      <c r="B42" s="96">
        <v>2.6651705998745232</v>
      </c>
      <c r="C42" s="87"/>
      <c r="E42" s="87"/>
    </row>
    <row r="43" spans="1:5" x14ac:dyDescent="0.3">
      <c r="A43" s="95" t="s">
        <v>18</v>
      </c>
      <c r="B43" s="96">
        <v>2.6404979048558048</v>
      </c>
      <c r="C43" s="87"/>
      <c r="E43" s="87"/>
    </row>
    <row r="44" spans="1:5" x14ac:dyDescent="0.3">
      <c r="A44" s="95" t="s">
        <v>75</v>
      </c>
      <c r="B44" s="96">
        <v>2.2089861452803317</v>
      </c>
      <c r="C44" s="87"/>
      <c r="E44" s="87"/>
    </row>
    <row r="45" spans="1:5" x14ac:dyDescent="0.3">
      <c r="A45" s="95" t="s">
        <v>139</v>
      </c>
      <c r="B45" s="96">
        <v>1.894328426338012</v>
      </c>
      <c r="C45" s="87"/>
      <c r="E45" s="87"/>
    </row>
    <row r="46" spans="1:5" x14ac:dyDescent="0.3">
      <c r="A46" s="95" t="s">
        <v>140</v>
      </c>
      <c r="B46" s="96">
        <v>1.3548573075814356</v>
      </c>
    </row>
    <row r="47" spans="1:5" x14ac:dyDescent="0.3">
      <c r="A47" s="95" t="s">
        <v>141</v>
      </c>
      <c r="B47" s="96">
        <v>1.0582010582010581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2"/>
  <sheetViews>
    <sheetView showGridLines="0" workbookViewId="0"/>
  </sheetViews>
  <sheetFormatPr defaultRowHeight="13.5" x14ac:dyDescent="0.3"/>
  <sheetData>
    <row r="1" spans="1:11" s="78" customFormat="1" ht="41.25" customHeight="1" x14ac:dyDescent="0.3">
      <c r="A1" s="82" t="s">
        <v>148</v>
      </c>
      <c r="B1" s="83"/>
      <c r="C1" s="83"/>
      <c r="D1" s="83"/>
      <c r="E1" s="83"/>
      <c r="F1" s="83"/>
      <c r="G1" s="79"/>
      <c r="H1" s="79"/>
      <c r="I1" s="79"/>
      <c r="J1" s="79"/>
      <c r="K1" s="79"/>
    </row>
    <row r="3" spans="1:11" ht="27" x14ac:dyDescent="0.3">
      <c r="A3" s="24"/>
      <c r="B3" s="86" t="s">
        <v>101</v>
      </c>
      <c r="C3" s="28" t="s">
        <v>22</v>
      </c>
      <c r="D3" s="28" t="s">
        <v>21</v>
      </c>
      <c r="E3" s="24"/>
      <c r="F3" s="24"/>
      <c r="G3" s="26"/>
      <c r="H3" s="24"/>
      <c r="I3" s="24"/>
      <c r="J3" s="24"/>
      <c r="K3" s="24"/>
    </row>
    <row r="4" spans="1:11" x14ac:dyDescent="0.3">
      <c r="A4" s="24"/>
      <c r="B4" s="25" t="s">
        <v>32</v>
      </c>
      <c r="C4" s="29">
        <v>-2.8368794326241136</v>
      </c>
      <c r="D4" s="30">
        <v>-9.706034706034707</v>
      </c>
      <c r="E4" s="24"/>
      <c r="F4" s="24"/>
      <c r="G4" s="26"/>
      <c r="H4" s="24"/>
      <c r="I4" s="24"/>
      <c r="J4" s="24"/>
      <c r="K4" s="24"/>
    </row>
    <row r="5" spans="1:11" x14ac:dyDescent="0.3">
      <c r="A5" s="24"/>
      <c r="B5" s="25" t="s">
        <v>33</v>
      </c>
      <c r="C5" s="29">
        <v>0</v>
      </c>
      <c r="D5" s="30">
        <v>-4.5277679518924652</v>
      </c>
      <c r="E5" s="24"/>
      <c r="F5" s="24"/>
      <c r="G5" s="26"/>
      <c r="H5" s="24"/>
      <c r="I5" s="24"/>
      <c r="J5" s="24"/>
      <c r="K5" s="24"/>
    </row>
    <row r="6" spans="1:11" x14ac:dyDescent="0.3">
      <c r="A6" s="24"/>
      <c r="B6" s="25" t="s">
        <v>34</v>
      </c>
      <c r="C6" s="29">
        <v>-1.4925373134328357</v>
      </c>
      <c r="D6" s="30">
        <v>-11.994989038521767</v>
      </c>
      <c r="E6" s="24"/>
      <c r="F6" s="24"/>
      <c r="G6" s="26"/>
      <c r="H6" s="24"/>
      <c r="I6" s="24"/>
      <c r="J6" s="24"/>
      <c r="K6" s="24"/>
    </row>
    <row r="7" spans="1:11" x14ac:dyDescent="0.3">
      <c r="A7" s="24"/>
      <c r="B7" s="25" t="s">
        <v>35</v>
      </c>
      <c r="C7" s="29">
        <v>-0.86956521739130432</v>
      </c>
      <c r="D7" s="30">
        <v>-5.3167123493410431</v>
      </c>
      <c r="E7" s="24"/>
      <c r="F7" s="24"/>
      <c r="G7" s="26"/>
      <c r="H7" s="24"/>
      <c r="I7" s="24"/>
      <c r="J7" s="24"/>
      <c r="K7" s="24"/>
    </row>
    <row r="8" spans="1:11" x14ac:dyDescent="0.3">
      <c r="A8" s="24"/>
      <c r="B8" s="25" t="s">
        <v>36</v>
      </c>
      <c r="C8" s="29">
        <v>-0.94339622641509435</v>
      </c>
      <c r="D8" s="30">
        <v>-6.5207265952491849</v>
      </c>
      <c r="E8" s="24"/>
      <c r="F8" s="24"/>
      <c r="G8" s="26"/>
      <c r="H8" s="24"/>
      <c r="I8" s="24"/>
      <c r="J8" s="24"/>
      <c r="K8" s="24"/>
    </row>
    <row r="9" spans="1:11" x14ac:dyDescent="0.3">
      <c r="A9" s="24"/>
      <c r="B9" s="25" t="s">
        <v>37</v>
      </c>
      <c r="C9" s="29">
        <v>-0.58027079303675055</v>
      </c>
      <c r="D9" s="30">
        <v>-10.315570275030183</v>
      </c>
      <c r="E9" s="24"/>
      <c r="F9" s="24"/>
      <c r="G9" s="26"/>
      <c r="H9" s="24"/>
      <c r="I9" s="24"/>
      <c r="J9" s="24"/>
      <c r="K9" s="24"/>
    </row>
    <row r="10" spans="1:11" x14ac:dyDescent="0.3">
      <c r="A10" s="24"/>
      <c r="B10" s="25" t="s">
        <v>38</v>
      </c>
      <c r="C10" s="29">
        <v>-2.666666666666667</v>
      </c>
      <c r="D10" s="30">
        <v>-10.779547359597654</v>
      </c>
      <c r="E10" s="24"/>
      <c r="F10" s="24"/>
      <c r="G10" s="26"/>
      <c r="H10" s="24"/>
      <c r="I10" s="24"/>
      <c r="J10" s="24"/>
      <c r="K10" s="24"/>
    </row>
    <row r="11" spans="1:11" x14ac:dyDescent="0.3">
      <c r="A11" s="24"/>
      <c r="B11" s="25" t="s">
        <v>39</v>
      </c>
      <c r="C11" s="29">
        <v>-3.4482758620689653</v>
      </c>
      <c r="D11" s="30">
        <v>-5.8950951570478107</v>
      </c>
      <c r="E11" s="24"/>
      <c r="F11" s="24"/>
      <c r="G11" s="26"/>
      <c r="H11" s="24"/>
      <c r="I11" s="24"/>
      <c r="J11" s="24"/>
      <c r="K11" s="24"/>
    </row>
    <row r="12" spans="1:11" x14ac:dyDescent="0.3">
      <c r="A12" s="24"/>
      <c r="B12" s="25" t="s">
        <v>40</v>
      </c>
      <c r="C12" s="29">
        <v>-1.178318931657502</v>
      </c>
      <c r="D12" s="29">
        <v>-8.805715528789456</v>
      </c>
      <c r="E12" s="24"/>
      <c r="F12" s="24"/>
      <c r="G12" s="26"/>
      <c r="H12" s="24"/>
      <c r="I12" s="24"/>
      <c r="J12" s="24"/>
      <c r="K12" s="27"/>
    </row>
    <row r="13" spans="1:11" x14ac:dyDescent="0.3">
      <c r="A13" s="24"/>
      <c r="B13" s="27"/>
      <c r="C13" s="24"/>
      <c r="D13" s="24"/>
      <c r="E13" s="24"/>
      <c r="F13" s="24"/>
      <c r="G13" s="24"/>
      <c r="H13" s="24"/>
      <c r="I13" s="24"/>
      <c r="J13" s="24"/>
      <c r="K13" s="27"/>
    </row>
    <row r="14" spans="1:1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7"/>
    </row>
    <row r="15" spans="1:1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7"/>
    </row>
    <row r="16" spans="1:11" x14ac:dyDescent="0.3">
      <c r="B16" s="24"/>
      <c r="C16" s="24"/>
      <c r="D16" s="24"/>
      <c r="E16" s="24"/>
      <c r="F16" s="24"/>
      <c r="G16" s="24"/>
      <c r="H16" s="24"/>
      <c r="I16" s="24"/>
      <c r="J16" s="24"/>
      <c r="K16" s="27"/>
    </row>
    <row r="17" spans="1:11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7"/>
    </row>
    <row r="18" spans="1:1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7"/>
    </row>
    <row r="19" spans="1:11" x14ac:dyDescent="0.3">
      <c r="A19" s="48" t="s">
        <v>99</v>
      </c>
      <c r="B19" s="24"/>
      <c r="C19" s="24"/>
      <c r="D19" s="24"/>
      <c r="E19" s="24"/>
      <c r="F19" s="24"/>
      <c r="G19" s="24"/>
      <c r="H19" s="24"/>
      <c r="I19" s="24"/>
      <c r="J19" s="24"/>
      <c r="K19" s="27"/>
    </row>
    <row r="23" spans="1:11" x14ac:dyDescent="0.3"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3">
      <c r="D24" s="24"/>
      <c r="E24" s="24"/>
      <c r="F24" s="31"/>
      <c r="G24" s="31"/>
      <c r="H24" s="24"/>
      <c r="I24" s="24"/>
      <c r="J24" s="24"/>
      <c r="K24" s="24"/>
    </row>
    <row r="25" spans="1:11" x14ac:dyDescent="0.3">
      <c r="D25" s="24"/>
      <c r="E25" s="24"/>
      <c r="F25" s="31"/>
      <c r="G25" s="31"/>
      <c r="H25" s="24"/>
      <c r="I25" s="24"/>
      <c r="J25" s="24"/>
      <c r="K25" s="24"/>
    </row>
    <row r="26" spans="1:11" x14ac:dyDescent="0.3">
      <c r="D26" s="24"/>
      <c r="E26" s="24"/>
      <c r="F26" s="24"/>
      <c r="G26" s="24"/>
      <c r="H26" s="24"/>
      <c r="I26" s="24"/>
      <c r="J26" s="24"/>
      <c r="K26" s="24"/>
    </row>
    <row r="27" spans="1:11" x14ac:dyDescent="0.3">
      <c r="D27" s="24"/>
      <c r="E27" s="24"/>
      <c r="F27" s="24"/>
      <c r="G27" s="24"/>
      <c r="H27" s="24"/>
      <c r="I27" s="24"/>
      <c r="J27" s="24"/>
      <c r="K27" s="24"/>
    </row>
    <row r="28" spans="1:11" x14ac:dyDescent="0.3">
      <c r="D28" s="24"/>
      <c r="E28" s="24"/>
      <c r="F28" s="24"/>
      <c r="G28" s="24"/>
      <c r="H28" s="24"/>
      <c r="I28" s="24"/>
      <c r="J28" s="24"/>
      <c r="K28" s="24"/>
    </row>
    <row r="29" spans="1:11" x14ac:dyDescent="0.3">
      <c r="D29" s="24"/>
      <c r="E29" s="24"/>
      <c r="F29" s="24"/>
      <c r="G29" s="24"/>
      <c r="H29" s="24"/>
      <c r="I29" s="24"/>
      <c r="J29" s="24"/>
      <c r="K29" s="24"/>
    </row>
    <row r="30" spans="1:11" x14ac:dyDescent="0.3">
      <c r="D30" s="24"/>
      <c r="E30" s="24"/>
      <c r="F30" s="24"/>
      <c r="G30" s="24"/>
      <c r="H30" s="24"/>
      <c r="I30" s="24"/>
      <c r="J30" s="24"/>
      <c r="K30" s="24"/>
    </row>
    <row r="31" spans="1:11" x14ac:dyDescent="0.3">
      <c r="D31" s="24"/>
      <c r="E31" s="24"/>
      <c r="F31" s="24"/>
      <c r="G31" s="24"/>
      <c r="H31" s="24"/>
      <c r="I31" s="24"/>
      <c r="J31" s="24"/>
      <c r="K31" s="24"/>
    </row>
    <row r="32" spans="1:11" x14ac:dyDescent="0.3">
      <c r="D32" s="24"/>
      <c r="E32" s="24"/>
      <c r="F32" s="31"/>
      <c r="G32" s="31"/>
      <c r="H32" s="24"/>
      <c r="I32" s="24"/>
      <c r="J32" s="24"/>
      <c r="K32" s="24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1"/>
  <sheetViews>
    <sheetView showGridLines="0" workbookViewId="0"/>
  </sheetViews>
  <sheetFormatPr defaultRowHeight="13.5" x14ac:dyDescent="0.3"/>
  <cols>
    <col min="1" max="4" width="21.1640625" customWidth="1"/>
    <col min="10" max="10" width="25.1640625" customWidth="1"/>
  </cols>
  <sheetData>
    <row r="1" spans="1:10" ht="35.450000000000003" customHeight="1" x14ac:dyDescent="0.3">
      <c r="A1" s="93" t="s">
        <v>147</v>
      </c>
      <c r="B1" s="92"/>
      <c r="C1" s="92"/>
      <c r="D1" s="92"/>
      <c r="E1" s="92"/>
      <c r="F1" s="92"/>
      <c r="G1" s="92"/>
      <c r="H1" s="92"/>
      <c r="I1" s="92"/>
      <c r="J1" s="92"/>
    </row>
    <row r="5" spans="1:10" x14ac:dyDescent="0.3">
      <c r="A5" s="32"/>
      <c r="B5" s="32"/>
      <c r="C5" s="32"/>
      <c r="D5" s="32"/>
      <c r="E5" s="32"/>
      <c r="F5" s="32"/>
      <c r="G5" s="32"/>
      <c r="H5" s="32"/>
      <c r="I5" s="32"/>
      <c r="J5" s="32"/>
    </row>
    <row r="21" spans="1:4" ht="14.25" x14ac:dyDescent="0.3">
      <c r="A21" s="34" t="s">
        <v>41</v>
      </c>
      <c r="B21" s="32"/>
      <c r="C21" s="32"/>
      <c r="D21" s="32"/>
    </row>
    <row r="24" spans="1:4" x14ac:dyDescent="0.3">
      <c r="A24" s="33" t="s">
        <v>99</v>
      </c>
    </row>
    <row r="25" spans="1:4" x14ac:dyDescent="0.3">
      <c r="B25" s="32"/>
      <c r="C25" s="32"/>
      <c r="D25" s="32"/>
    </row>
    <row r="27" spans="1:4" ht="54" x14ac:dyDescent="0.3">
      <c r="A27" s="36" t="s">
        <v>42</v>
      </c>
      <c r="B27" s="36" t="s">
        <v>43</v>
      </c>
      <c r="C27" s="36" t="s">
        <v>44</v>
      </c>
      <c r="D27" s="36" t="s">
        <v>45</v>
      </c>
    </row>
    <row r="28" spans="1:4" x14ac:dyDescent="0.3">
      <c r="A28" s="90" t="s">
        <v>46</v>
      </c>
      <c r="B28" s="36">
        <v>172629</v>
      </c>
      <c r="C28" s="36">
        <v>167433</v>
      </c>
      <c r="D28" s="36">
        <v>5196</v>
      </c>
    </row>
    <row r="29" spans="1:4" x14ac:dyDescent="0.3">
      <c r="A29" s="91" t="s">
        <v>47</v>
      </c>
      <c r="B29" s="35">
        <v>173560</v>
      </c>
      <c r="C29" s="35">
        <v>167089</v>
      </c>
      <c r="D29" s="35">
        <v>6471</v>
      </c>
    </row>
    <row r="30" spans="1:4" x14ac:dyDescent="0.3">
      <c r="A30" s="91" t="s">
        <v>48</v>
      </c>
      <c r="B30" s="35">
        <v>173506</v>
      </c>
      <c r="C30" s="35">
        <v>165582</v>
      </c>
      <c r="D30" s="35">
        <v>7924</v>
      </c>
    </row>
    <row r="31" spans="1:4" x14ac:dyDescent="0.3">
      <c r="A31" s="91" t="s">
        <v>49</v>
      </c>
      <c r="B31" s="35">
        <v>173854</v>
      </c>
      <c r="C31" s="35">
        <v>163939</v>
      </c>
      <c r="D31" s="35">
        <v>9915</v>
      </c>
    </row>
    <row r="32" spans="1:4" x14ac:dyDescent="0.3">
      <c r="A32" s="91" t="s">
        <v>50</v>
      </c>
      <c r="B32" s="35">
        <v>176434</v>
      </c>
      <c r="C32" s="35">
        <v>164137</v>
      </c>
      <c r="D32" s="35">
        <v>12297</v>
      </c>
    </row>
    <row r="33" spans="1:4" x14ac:dyDescent="0.3">
      <c r="A33" s="91" t="s">
        <v>51</v>
      </c>
      <c r="B33" s="35">
        <v>179413</v>
      </c>
      <c r="C33" s="35">
        <v>164956</v>
      </c>
      <c r="D33" s="35">
        <v>14457</v>
      </c>
    </row>
    <row r="34" spans="1:4" x14ac:dyDescent="0.3">
      <c r="A34" s="91" t="s">
        <v>52</v>
      </c>
      <c r="B34" s="35">
        <v>181806</v>
      </c>
      <c r="C34" s="35">
        <v>165226</v>
      </c>
      <c r="D34" s="35">
        <v>16580</v>
      </c>
    </row>
    <row r="35" spans="1:4" x14ac:dyDescent="0.3">
      <c r="A35" s="91" t="s">
        <v>53</v>
      </c>
      <c r="B35" s="35">
        <v>185610</v>
      </c>
      <c r="C35" s="35">
        <v>167119</v>
      </c>
      <c r="D35" s="35">
        <v>18491</v>
      </c>
    </row>
    <row r="36" spans="1:4" x14ac:dyDescent="0.3">
      <c r="A36" s="91" t="s">
        <v>54</v>
      </c>
      <c r="B36" s="35">
        <v>187671</v>
      </c>
      <c r="C36" s="35">
        <v>166372</v>
      </c>
      <c r="D36" s="35">
        <v>21299</v>
      </c>
    </row>
    <row r="37" spans="1:4" x14ac:dyDescent="0.3">
      <c r="A37" s="91" t="s">
        <v>55</v>
      </c>
      <c r="B37" s="35">
        <v>187828</v>
      </c>
      <c r="C37" s="35">
        <v>165310</v>
      </c>
      <c r="D37" s="35">
        <v>22518</v>
      </c>
    </row>
    <row r="38" spans="1:4" x14ac:dyDescent="0.3">
      <c r="A38" s="91" t="s">
        <v>56</v>
      </c>
      <c r="B38" s="35">
        <v>189007</v>
      </c>
      <c r="C38" s="35">
        <v>165643</v>
      </c>
      <c r="D38" s="35">
        <v>23364</v>
      </c>
    </row>
    <row r="39" spans="1:4" x14ac:dyDescent="0.3">
      <c r="A39" s="91" t="s">
        <v>57</v>
      </c>
      <c r="B39" s="35">
        <v>189769</v>
      </c>
      <c r="C39" s="35">
        <v>165383</v>
      </c>
      <c r="D39" s="35">
        <v>24386</v>
      </c>
    </row>
    <row r="40" spans="1:4" x14ac:dyDescent="0.3">
      <c r="A40" s="91" t="s">
        <v>58</v>
      </c>
      <c r="B40" s="35">
        <v>189898</v>
      </c>
      <c r="C40" s="35">
        <v>164661</v>
      </c>
      <c r="D40" s="35">
        <v>25237</v>
      </c>
    </row>
    <row r="41" spans="1:4" x14ac:dyDescent="0.3">
      <c r="A41" s="91" t="s">
        <v>59</v>
      </c>
      <c r="B41" s="35">
        <v>190849</v>
      </c>
      <c r="C41" s="35">
        <v>165407</v>
      </c>
      <c r="D41" s="35">
        <v>25442</v>
      </c>
    </row>
    <row r="42" spans="1:4" x14ac:dyDescent="0.3">
      <c r="A42" s="91" t="s">
        <v>60</v>
      </c>
      <c r="B42" s="35">
        <v>191642</v>
      </c>
      <c r="C42" s="35">
        <v>165183</v>
      </c>
      <c r="D42" s="35">
        <v>26459</v>
      </c>
    </row>
    <row r="43" spans="1:4" x14ac:dyDescent="0.3">
      <c r="A43" s="91" t="s">
        <v>61</v>
      </c>
      <c r="B43" s="35">
        <v>191547</v>
      </c>
      <c r="C43" s="35">
        <v>165058</v>
      </c>
      <c r="D43" s="35">
        <v>26489</v>
      </c>
    </row>
    <row r="44" spans="1:4" x14ac:dyDescent="0.3">
      <c r="A44" s="91" t="s">
        <v>62</v>
      </c>
      <c r="B44" s="35">
        <v>191459</v>
      </c>
      <c r="C44" s="35">
        <v>164074</v>
      </c>
      <c r="D44" s="35">
        <v>27385</v>
      </c>
    </row>
    <row r="45" spans="1:4" x14ac:dyDescent="0.3">
      <c r="A45" s="91" t="s">
        <v>63</v>
      </c>
      <c r="B45" s="35">
        <v>190511</v>
      </c>
      <c r="C45" s="35">
        <v>163083</v>
      </c>
      <c r="D45" s="35">
        <v>27428</v>
      </c>
    </row>
    <row r="46" spans="1:4" x14ac:dyDescent="0.3">
      <c r="A46" s="91" t="s">
        <v>64</v>
      </c>
      <c r="B46" s="35">
        <v>188722</v>
      </c>
      <c r="C46" s="35">
        <v>160789</v>
      </c>
      <c r="D46" s="35">
        <v>27933</v>
      </c>
    </row>
    <row r="47" spans="1:4" x14ac:dyDescent="0.3">
      <c r="A47" s="91" t="s">
        <v>65</v>
      </c>
      <c r="B47" s="35">
        <v>186144</v>
      </c>
      <c r="C47" s="35">
        <v>158293</v>
      </c>
      <c r="D47" s="35">
        <v>27851</v>
      </c>
    </row>
    <row r="48" spans="1:4" x14ac:dyDescent="0.3">
      <c r="A48" s="91" t="s">
        <v>100</v>
      </c>
      <c r="B48" s="59">
        <v>182651</v>
      </c>
      <c r="C48" s="59">
        <f>B48-D48</f>
        <v>154601</v>
      </c>
      <c r="D48" s="59">
        <v>28050</v>
      </c>
    </row>
    <row r="49" spans="1:4" x14ac:dyDescent="0.3">
      <c r="A49" s="91" t="s">
        <v>104</v>
      </c>
      <c r="B49" s="59">
        <v>177368</v>
      </c>
      <c r="C49" s="59">
        <f>B49-D49</f>
        <v>149949</v>
      </c>
      <c r="D49" s="59">
        <v>27419</v>
      </c>
    </row>
    <row r="50" spans="1:4" x14ac:dyDescent="0.3">
      <c r="A50" s="91" t="s">
        <v>120</v>
      </c>
      <c r="B50" s="59">
        <v>173208</v>
      </c>
      <c r="C50" s="59">
        <v>145855</v>
      </c>
      <c r="D50" s="59">
        <v>27353</v>
      </c>
    </row>
    <row r="51" spans="1:4" x14ac:dyDescent="0.3">
      <c r="A51" s="91" t="s">
        <v>125</v>
      </c>
      <c r="B51" s="59">
        <v>170277</v>
      </c>
      <c r="C51" s="59">
        <v>141926</v>
      </c>
      <c r="D51" s="59">
        <f>B51-C51</f>
        <v>28351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6"/>
  <sheetViews>
    <sheetView showGridLines="0" workbookViewId="0"/>
  </sheetViews>
  <sheetFormatPr defaultRowHeight="13.5" x14ac:dyDescent="0.3"/>
  <sheetData>
    <row r="1" spans="1:12" ht="33.6" customHeight="1" x14ac:dyDescent="0.3">
      <c r="A1" s="93" t="s">
        <v>146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5" spans="1:12" x14ac:dyDescent="0.3">
      <c r="A5" s="38"/>
      <c r="B5" s="40"/>
      <c r="C5" s="68" t="s">
        <v>126</v>
      </c>
      <c r="D5" s="38"/>
      <c r="E5" s="38"/>
      <c r="F5" s="38"/>
      <c r="G5" s="38"/>
      <c r="H5" s="38"/>
      <c r="I5" s="38"/>
      <c r="J5" s="38"/>
    </row>
    <row r="6" spans="1:12" x14ac:dyDescent="0.3">
      <c r="B6" s="40" t="s">
        <v>37</v>
      </c>
      <c r="C6" s="69">
        <v>72.312937178666786</v>
      </c>
    </row>
    <row r="7" spans="1:12" x14ac:dyDescent="0.3">
      <c r="B7" s="40" t="s">
        <v>39</v>
      </c>
      <c r="C7" s="69">
        <v>51.038715769593956</v>
      </c>
    </row>
    <row r="8" spans="1:12" x14ac:dyDescent="0.3">
      <c r="B8" s="40" t="s">
        <v>38</v>
      </c>
      <c r="C8" s="69">
        <v>45.67662565905097</v>
      </c>
    </row>
    <row r="9" spans="1:12" x14ac:dyDescent="0.3">
      <c r="B9" s="40" t="s">
        <v>36</v>
      </c>
      <c r="C9" s="69">
        <v>43.39911860509676</v>
      </c>
    </row>
    <row r="10" spans="1:12" x14ac:dyDescent="0.3">
      <c r="B10" s="40" t="s">
        <v>34</v>
      </c>
      <c r="C10" s="69">
        <v>42.572898799313897</v>
      </c>
    </row>
    <row r="11" spans="1:12" x14ac:dyDescent="0.3">
      <c r="B11" s="40" t="s">
        <v>32</v>
      </c>
      <c r="C11" s="69">
        <v>27.804359383306753</v>
      </c>
    </row>
    <row r="12" spans="1:12" x14ac:dyDescent="0.3">
      <c r="B12" s="40" t="s">
        <v>33</v>
      </c>
      <c r="C12" s="69">
        <v>19.122890420727359</v>
      </c>
    </row>
    <row r="13" spans="1:12" x14ac:dyDescent="0.3">
      <c r="B13" s="40" t="s">
        <v>35</v>
      </c>
      <c r="C13" s="69">
        <v>18.725622707086309</v>
      </c>
    </row>
    <row r="14" spans="1:12" x14ac:dyDescent="0.3">
      <c r="B14" s="40" t="s">
        <v>40</v>
      </c>
      <c r="C14" s="69">
        <v>52.616898908520916</v>
      </c>
    </row>
    <row r="15" spans="1:12" x14ac:dyDescent="0.3">
      <c r="B15" s="40" t="s">
        <v>73</v>
      </c>
      <c r="C15" s="69">
        <v>38.973919079770432</v>
      </c>
    </row>
    <row r="21" spans="1:4" x14ac:dyDescent="0.3">
      <c r="B21" s="38"/>
      <c r="C21" s="38"/>
      <c r="D21" s="38"/>
    </row>
    <row r="22" spans="1:4" x14ac:dyDescent="0.3">
      <c r="A22" s="38"/>
      <c r="B22" s="38"/>
      <c r="C22" s="38"/>
      <c r="D22" s="38"/>
    </row>
    <row r="23" spans="1:4" x14ac:dyDescent="0.3">
      <c r="A23" s="39" t="s">
        <v>127</v>
      </c>
      <c r="B23" s="56"/>
      <c r="C23" s="56"/>
      <c r="D23" s="56"/>
    </row>
    <row r="24" spans="1:4" x14ac:dyDescent="0.3">
      <c r="A24" s="56"/>
      <c r="B24" s="56"/>
      <c r="C24" s="56"/>
      <c r="D24" s="56"/>
    </row>
    <row r="25" spans="1:4" x14ac:dyDescent="0.3">
      <c r="A25" s="56"/>
      <c r="B25" s="56"/>
      <c r="C25" s="56"/>
      <c r="D25" s="56"/>
    </row>
    <row r="27" spans="1:4" x14ac:dyDescent="0.3">
      <c r="C27" s="41"/>
    </row>
    <row r="28" spans="1:4" x14ac:dyDescent="0.3">
      <c r="C28" s="42"/>
    </row>
    <row r="29" spans="1:4" x14ac:dyDescent="0.3">
      <c r="C29" s="42"/>
    </row>
    <row r="30" spans="1:4" x14ac:dyDescent="0.3">
      <c r="C30" s="42"/>
    </row>
    <row r="31" spans="1:4" x14ac:dyDescent="0.3">
      <c r="C31" s="42"/>
    </row>
    <row r="32" spans="1:4" x14ac:dyDescent="0.3">
      <c r="C32" s="42"/>
    </row>
    <row r="33" spans="3:3" x14ac:dyDescent="0.3">
      <c r="C33" s="42"/>
    </row>
    <row r="34" spans="3:3" x14ac:dyDescent="0.3">
      <c r="C34" s="42"/>
    </row>
    <row r="35" spans="3:3" x14ac:dyDescent="0.3">
      <c r="C35" s="42"/>
    </row>
    <row r="36" spans="3:3" x14ac:dyDescent="0.3">
      <c r="C36" s="42"/>
    </row>
  </sheetData>
  <sortState ref="B6:C14">
    <sortCondition ref="C2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INDICE</vt:lpstr>
      <vt:lpstr>tabC1</vt:lpstr>
      <vt:lpstr>tabC2</vt:lpstr>
      <vt:lpstr>tabC3</vt:lpstr>
      <vt:lpstr>figC1</vt:lpstr>
      <vt:lpstr>figC2</vt:lpstr>
      <vt:lpstr>figC3</vt:lpstr>
      <vt:lpstr>figC4</vt:lpstr>
      <vt:lpstr>figC5</vt:lpstr>
      <vt:lpstr>figC6</vt:lpstr>
      <vt:lpstr>figC7</vt:lpstr>
      <vt:lpstr>tabC4</vt:lpstr>
      <vt:lpstr>figC8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NANNI2021</cp:lastModifiedBy>
  <dcterms:created xsi:type="dcterms:W3CDTF">2020-12-31T10:38:42Z</dcterms:created>
  <dcterms:modified xsi:type="dcterms:W3CDTF">2023-11-20T07:47:21Z</dcterms:modified>
</cp:coreProperties>
</file>